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codeName="ThisWorkbook" defaultThemeVersion="124226"/>
  <mc:AlternateContent xmlns:mc="http://schemas.openxmlformats.org/markup-compatibility/2006">
    <mc:Choice Requires="x15">
      <x15ac:absPath xmlns:x15ac="http://schemas.microsoft.com/office/spreadsheetml/2010/11/ac" url="F:\Repos\samdev\SAM\deploy\runtime\spreadsheets\"/>
    </mc:Choice>
  </mc:AlternateContent>
  <xr:revisionPtr revIDLastSave="0" documentId="13_ncr:1_{ED8B4C76-FFE1-4513-8F93-7E65A20FACE1}" xr6:coauthVersionLast="47" xr6:coauthVersionMax="47" xr10:uidLastSave="{00000000-0000-0000-0000-000000000000}"/>
  <bookViews>
    <workbookView xWindow="4365" yWindow="510" windowWidth="22320" windowHeight="13635"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Outputs'!$C$107</definedName>
    <definedName name="AnnualOMFixed">'Inputs and Outputs'!$C$106</definedName>
    <definedName name="AnnualOMProduction">'Inputs and Outputs'!$C$109</definedName>
    <definedName name="AnnualPBIFederal">'Inputs and Outputs'!$C$139</definedName>
    <definedName name="AnnualPBIOther">'Inputs and Outputs'!$C$142</definedName>
    <definedName name="AnnualPBIState">'Inputs and Outputs'!$C$140</definedName>
    <definedName name="AnnualPBIUtility">'Inputs and Outputs'!$C$141</definedName>
    <definedName name="AnnualPTCFederal">'Inputs and Outputs'!$C$144</definedName>
    <definedName name="AnnualPTCState">'Inputs and Outputs'!$C$145</definedName>
    <definedName name="AnnualTaxFederal">'Inputs and Outputs'!$B$104</definedName>
    <definedName name="AnnualTaxState">'Inputs and Outputs'!$B$103</definedName>
    <definedName name="batt_annual_discharge_energy">'Inputs and Outputs'!$B$148</definedName>
    <definedName name="batt_computed_bank_capacity">'Inputs and Outputs'!$B$112</definedName>
    <definedName name="batt_replacement_cost">'Inputs and Outputs'!$B$114</definedName>
    <definedName name="batt_replacement_cost_escal">'Inputs and Outputs'!$B$115</definedName>
    <definedName name="batt_replacement_option">'Inputs and Outputs'!$B$113</definedName>
    <definedName name="BatteryReplSched">'Inputs and Outputs'!$B$117</definedName>
    <definedName name="CashFlow">'Cash Flow'!$C$137:$CX$137</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Outputs'!$B$120</definedName>
    <definedName name="cf_energy_net">'Inputs and Outputs'!$B$96</definedName>
    <definedName name="cf_energy_value">'Inputs and Outputs'!$B$97</definedName>
    <definedName name="cf_energy_without_battery">'Inputs and Outputs'!$B$147</definedName>
    <definedName name="cf_fuelcell_replacement_cost">'Inputs and Outputs'!$B$129</definedName>
    <definedName name="cf_om_capacity1_expense">'Inputs and Outputs'!$B$123</definedName>
    <definedName name="cf_om_capacity2_expense">'Inputs and Outputs'!$B$127</definedName>
    <definedName name="cf_om_fixed1_expense">'Inputs and Outputs'!$B$122</definedName>
    <definedName name="cf_om_fixed2_expense">'Inputs and Outputs'!$B$126</definedName>
    <definedName name="cf_om_production1_expense">'Inputs and Outputs'!$B$124</definedName>
    <definedName name="cf_om_production2_expense">'Inputs and Outputs'!$B$128</definedName>
    <definedName name="cf_thermal_value">'Inputs and Outputs'!$B$98</definedName>
    <definedName name="CostFlow">'Cash Flow'!$C$135:$CX$135</definedName>
    <definedName name="CumulativePaybackCashFlowWithExpenses">'Cash Flow'!$B$143:$CX$143</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Outputs'!$B$101</definedName>
    <definedName name="FuelCellFuel">'Inputs and Outputs'!$B$130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Outputs'!$C$132</definedName>
    <definedName name="itc_fed_amount_deprbas_fed">'Inputs and Outputs'!$D$58</definedName>
    <definedName name="itc_fed_amount_deprbas_sta">'Inputs and Outputs'!$E$58</definedName>
    <definedName name="itc_fed_percent">'Inputs and Outputs'!$C$134</definedName>
    <definedName name="itc_fed_percent_deprbas_fed">'Inputs and Outputs'!$D$61</definedName>
    <definedName name="itc_fed_percent_deprbas_sta">'Inputs and Outputs'!$E$61</definedName>
    <definedName name="itc_fed_percent_maxvalue">'Inputs and Outputs'!$C$135</definedName>
    <definedName name="itc_sta_amount">'Inputs and Outputs'!$C$133</definedName>
    <definedName name="itc_sta_amount_deprbas_fed">'Inputs and Outputs'!$D$59</definedName>
    <definedName name="itc_sta_amount_deprbas_sta">'Inputs and Outputs'!$E$59</definedName>
    <definedName name="itc_sta_percent">'Inputs and Outputs'!$C$136</definedName>
    <definedName name="itc_sta_percent_deprbas_fed">'Inputs and Outputs'!$D$62</definedName>
    <definedName name="itc_sta_percent_deprbas_sta">'Inputs and Outputs'!$E$62</definedName>
    <definedName name="itc_sta_percent_maxvalue">'Inputs and Outputs'!$C$137</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Flow'!$C$76:$CX$76</definedName>
    <definedName name="outFirstCost">'Inputs and Outputs'!$H$11</definedName>
    <definedName name="outOtherPBILineItem">'Cash Flow'!$C$79:$CX$79</definedName>
    <definedName name="outPayback_cash_flow_including_expenses">'Cash Flow'!$B$140:$CX$140</definedName>
    <definedName name="outPayback_cashflow_excluding_expenses">'Cash Flow'!#REF!</definedName>
    <definedName name="outPayback_wo_incentives">'Cash Flow'!#REF!</definedName>
    <definedName name="outStatePBILineItem">'Cash Flow'!$C$77:$CX$77</definedName>
    <definedName name="outTotalAdjustedInstalledCosts">'Inputs and Outputs'!$H$10</definedName>
    <definedName name="outUtilityPBILineItem">'Cash Flow'!$C$78:$CX$78</definedName>
    <definedName name="outYear">'Cash Flow'!$B$2:$CX$2</definedName>
    <definedName name="outYearZeroCashFlow">'Cash Flow'!$B$137</definedName>
    <definedName name="outYearZeroCostFlow">'Cash Flow'!$B$135</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Outputs'!$B$100</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R7" i="8" l="1"/>
  <c r="CQ7" i="8"/>
  <c r="CO7" i="8"/>
  <c r="CN7" i="8"/>
  <c r="CM7" i="8"/>
  <c r="CL7" i="8"/>
  <c r="CK7" i="8"/>
  <c r="CJ7" i="8"/>
  <c r="CI7" i="8"/>
  <c r="CH7" i="8"/>
  <c r="CG7" i="8"/>
  <c r="CF7" i="8"/>
  <c r="CE7" i="8"/>
  <c r="CD7" i="8"/>
  <c r="CC7" i="8"/>
  <c r="CB7" i="8"/>
  <c r="CA7" i="8"/>
  <c r="BT7" i="8"/>
  <c r="BS7" i="8"/>
  <c r="BQ7" i="8"/>
  <c r="BP7" i="8"/>
  <c r="BO7" i="8"/>
  <c r="BN7" i="8"/>
  <c r="BM7" i="8"/>
  <c r="BL7" i="8"/>
  <c r="BK7" i="8"/>
  <c r="BJ7" i="8"/>
  <c r="BI7" i="8"/>
  <c r="BH7" i="8"/>
  <c r="BG7" i="8"/>
  <c r="BF7" i="8"/>
  <c r="BE7" i="8"/>
  <c r="BD7" i="8"/>
  <c r="BC7" i="8"/>
  <c r="AV7" i="8"/>
  <c r="AU7" i="8"/>
  <c r="AS7" i="8"/>
  <c r="AR7" i="8"/>
  <c r="AQ7" i="8"/>
  <c r="AP7" i="8"/>
  <c r="AO7" i="8"/>
  <c r="AN7" i="8"/>
  <c r="AM7" i="8"/>
  <c r="AL7" i="8"/>
  <c r="AK7" i="8"/>
  <c r="AJ7" i="8"/>
  <c r="AI7" i="8"/>
  <c r="AH7" i="8"/>
  <c r="AG7" i="8"/>
  <c r="AF7" i="8"/>
  <c r="AE7" i="8"/>
  <c r="X7" i="8"/>
  <c r="W7" i="8"/>
  <c r="U7" i="8"/>
  <c r="T7" i="8"/>
  <c r="S7" i="8"/>
  <c r="R7" i="8"/>
  <c r="Q7" i="8"/>
  <c r="P7" i="8"/>
  <c r="O7" i="8"/>
  <c r="N7" i="8"/>
  <c r="M7" i="8"/>
  <c r="L7" i="8"/>
  <c r="K7" i="8"/>
  <c r="J7" i="8"/>
  <c r="I7" i="8"/>
  <c r="H7" i="8"/>
  <c r="G7" i="8"/>
  <c r="B7" i="8" a="1"/>
  <c r="CX7" i="8" s="1"/>
  <c r="CQ6" i="8"/>
  <c r="CP6" i="8"/>
  <c r="CO6" i="8"/>
  <c r="CN6" i="8"/>
  <c r="CM6" i="8"/>
  <c r="CL6" i="8"/>
  <c r="CK6" i="8"/>
  <c r="CJ6" i="8"/>
  <c r="CI6" i="8"/>
  <c r="CH6" i="8"/>
  <c r="CG6" i="8"/>
  <c r="BT6" i="8"/>
  <c r="BS6" i="8"/>
  <c r="BR6" i="8"/>
  <c r="BQ6" i="8"/>
  <c r="BP6" i="8"/>
  <c r="BO6" i="8"/>
  <c r="BN6" i="8"/>
  <c r="BM6" i="8"/>
  <c r="BL6" i="8"/>
  <c r="BK6" i="8"/>
  <c r="BJ6" i="8"/>
  <c r="BI6" i="8"/>
  <c r="AV6" i="8"/>
  <c r="AU6" i="8"/>
  <c r="AT6" i="8"/>
  <c r="AS6" i="8"/>
  <c r="AR6" i="8"/>
  <c r="AQ6" i="8"/>
  <c r="AP6" i="8"/>
  <c r="AO6" i="8"/>
  <c r="AN6" i="8"/>
  <c r="AM6" i="8"/>
  <c r="AL6" i="8"/>
  <c r="AK6" i="8"/>
  <c r="X6" i="8"/>
  <c r="W6" i="8"/>
  <c r="V6" i="8"/>
  <c r="U6" i="8"/>
  <c r="T6" i="8"/>
  <c r="S6" i="8"/>
  <c r="R6" i="8"/>
  <c r="Q6" i="8"/>
  <c r="P6" i="8"/>
  <c r="O6" i="8"/>
  <c r="N6" i="8"/>
  <c r="M6" i="8"/>
  <c r="B6" i="8" a="1"/>
  <c r="CF6" i="8" s="1"/>
  <c r="B11" i="8" a="1"/>
  <c r="D11" i="8" s="1"/>
  <c r="D6" i="8" l="1"/>
  <c r="AB6" i="8"/>
  <c r="AZ6" i="8"/>
  <c r="BX6" i="8"/>
  <c r="CV6" i="8"/>
  <c r="V7" i="8"/>
  <c r="AT7" i="8"/>
  <c r="BR7" i="8"/>
  <c r="CP7" i="8"/>
  <c r="CR6" i="8"/>
  <c r="Y6" i="8"/>
  <c r="AW6" i="8"/>
  <c r="BU6" i="8"/>
  <c r="CS6" i="8"/>
  <c r="B6" i="8"/>
  <c r="Z6" i="8"/>
  <c r="AX6" i="8"/>
  <c r="BV6" i="8"/>
  <c r="CT6" i="8"/>
  <c r="C6" i="8"/>
  <c r="AA6" i="8"/>
  <c r="AY6" i="8"/>
  <c r="BW6" i="8"/>
  <c r="CU6" i="8"/>
  <c r="E6" i="8"/>
  <c r="AC6" i="8"/>
  <c r="BA6" i="8"/>
  <c r="BY6" i="8"/>
  <c r="CW6" i="8"/>
  <c r="F6" i="8"/>
  <c r="AD6" i="8"/>
  <c r="BB6" i="8"/>
  <c r="BZ6" i="8"/>
  <c r="CX6" i="8"/>
  <c r="G6" i="8"/>
  <c r="AE6" i="8"/>
  <c r="BC6" i="8"/>
  <c r="CA6" i="8"/>
  <c r="Y7" i="8"/>
  <c r="AW7" i="8"/>
  <c r="BU7" i="8"/>
  <c r="CS7" i="8"/>
  <c r="H6" i="8"/>
  <c r="AF6" i="8"/>
  <c r="BD6" i="8"/>
  <c r="CB6" i="8"/>
  <c r="B7" i="8"/>
  <c r="Z7" i="8"/>
  <c r="AX7" i="8"/>
  <c r="BV7" i="8"/>
  <c r="CT7" i="8"/>
  <c r="I6" i="8"/>
  <c r="AG6" i="8"/>
  <c r="BE6" i="8"/>
  <c r="CC6" i="8"/>
  <c r="C7" i="8"/>
  <c r="AA7" i="8"/>
  <c r="AY7" i="8"/>
  <c r="BW7" i="8"/>
  <c r="CU7" i="8"/>
  <c r="J6" i="8"/>
  <c r="AH6" i="8"/>
  <c r="BF6" i="8"/>
  <c r="CD6" i="8"/>
  <c r="D7" i="8"/>
  <c r="AB7" i="8"/>
  <c r="AZ7" i="8"/>
  <c r="BX7" i="8"/>
  <c r="CV7" i="8"/>
  <c r="K6" i="8"/>
  <c r="AI6" i="8"/>
  <c r="BG6" i="8"/>
  <c r="CE6" i="8"/>
  <c r="E7" i="8"/>
  <c r="AC7" i="8"/>
  <c r="BA7" i="8"/>
  <c r="BY7" i="8"/>
  <c r="CW7" i="8"/>
  <c r="L6" i="8"/>
  <c r="AJ6" i="8"/>
  <c r="BH6" i="8"/>
  <c r="F7" i="8"/>
  <c r="AD7" i="8"/>
  <c r="BB7" i="8"/>
  <c r="BZ7" i="8"/>
  <c r="AP11" i="8"/>
  <c r="AM11" i="8"/>
  <c r="BO11" i="8"/>
  <c r="BK11" i="8"/>
  <c r="BG11" i="8"/>
  <c r="BC11" i="8"/>
  <c r="AY11" i="8"/>
  <c r="AU11" i="8"/>
  <c r="AQ11" i="8"/>
  <c r="AE11" i="8"/>
  <c r="W11" i="8"/>
  <c r="CP11" i="8"/>
  <c r="AA11" i="8"/>
  <c r="CQ11" i="8"/>
  <c r="S11" i="8"/>
  <c r="CM11" i="8"/>
  <c r="O11" i="8"/>
  <c r="CL11" i="8"/>
  <c r="K11" i="8"/>
  <c r="CI11" i="8"/>
  <c r="G11" i="8"/>
  <c r="CH11" i="8"/>
  <c r="C11" i="8"/>
  <c r="CX11" i="8"/>
  <c r="CU11" i="8"/>
  <c r="CT11" i="8"/>
  <c r="CE11" i="8"/>
  <c r="BZ11" i="8"/>
  <c r="BW11" i="8"/>
  <c r="AI11" i="8"/>
  <c r="CD11" i="8"/>
  <c r="CA11" i="8"/>
  <c r="BS11" i="8"/>
  <c r="BV11" i="8"/>
  <c r="BR11" i="8"/>
  <c r="BN11" i="8"/>
  <c r="BJ11" i="8"/>
  <c r="BF11" i="8"/>
  <c r="BB11" i="8"/>
  <c r="AX11" i="8"/>
  <c r="AT11" i="8"/>
  <c r="AL11" i="8"/>
  <c r="AH11" i="8"/>
  <c r="AD11" i="8"/>
  <c r="Z11" i="8"/>
  <c r="V11" i="8"/>
  <c r="R11" i="8"/>
  <c r="N11" i="8"/>
  <c r="J11" i="8"/>
  <c r="F11" i="8"/>
  <c r="B11" i="8"/>
  <c r="CW11" i="8"/>
  <c r="CS11" i="8"/>
  <c r="CO11" i="8"/>
  <c r="CK11" i="8"/>
  <c r="CG11" i="8"/>
  <c r="CC11" i="8"/>
  <c r="BY11" i="8"/>
  <c r="BU11" i="8"/>
  <c r="BQ11" i="8"/>
  <c r="BM11" i="8"/>
  <c r="BI11" i="8"/>
  <c r="BE11" i="8"/>
  <c r="BA11" i="8"/>
  <c r="AW11" i="8"/>
  <c r="AS11" i="8"/>
  <c r="AO11" i="8"/>
  <c r="AK11" i="8"/>
  <c r="AG11" i="8"/>
  <c r="AC11" i="8"/>
  <c r="Y11" i="8"/>
  <c r="U11" i="8"/>
  <c r="Q11" i="8"/>
  <c r="M11" i="8"/>
  <c r="I11" i="8"/>
  <c r="E11" i="8"/>
  <c r="CV11" i="8"/>
  <c r="CR11" i="8"/>
  <c r="CN11" i="8"/>
  <c r="CJ11" i="8"/>
  <c r="CF11" i="8"/>
  <c r="CB11" i="8"/>
  <c r="BX11" i="8"/>
  <c r="BT11" i="8"/>
  <c r="BP11" i="8"/>
  <c r="BL11" i="8"/>
  <c r="BH11" i="8"/>
  <c r="BD11" i="8"/>
  <c r="AZ11" i="8"/>
  <c r="AV11" i="8"/>
  <c r="AR11" i="8"/>
  <c r="AN11" i="8"/>
  <c r="AJ11" i="8"/>
  <c r="AF11" i="8"/>
  <c r="AB11" i="8"/>
  <c r="X11" i="8"/>
  <c r="T11" i="8"/>
  <c r="P11" i="8"/>
  <c r="L11" i="8"/>
  <c r="H11" i="8"/>
  <c r="B28" i="8" l="1" a="1"/>
  <c r="D28" i="8" s="1"/>
  <c r="B31" i="8" a="1"/>
  <c r="E31" i="8" s="1"/>
  <c r="B30" i="8" a="1"/>
  <c r="E30" i="8" s="1"/>
  <c r="B29" i="8" a="1"/>
  <c r="C29" i="8" s="1"/>
  <c r="B27" i="8" a="1"/>
  <c r="B27" i="8" s="1"/>
  <c r="B25" i="8" a="1"/>
  <c r="E25" i="8" s="1"/>
  <c r="B24" i="8" a="1"/>
  <c r="E24" i="8" s="1"/>
  <c r="B23" i="8" a="1"/>
  <c r="B23" i="8" s="1"/>
  <c r="C95" i="8" a="1"/>
  <c r="E95" i="8" s="1"/>
  <c r="C94" i="8" a="1"/>
  <c r="F94" i="8" s="1"/>
  <c r="C92" i="8" a="1"/>
  <c r="F92" i="8" s="1"/>
  <c r="B93" i="8"/>
  <c r="B122" i="8" s="1"/>
  <c r="B86" i="8"/>
  <c r="C88" i="8" a="1"/>
  <c r="D88" i="8" s="1"/>
  <c r="C87" i="8" a="1"/>
  <c r="F87" i="8" s="1"/>
  <c r="C85" i="8" a="1"/>
  <c r="F85" i="8" s="1"/>
  <c r="C62" i="7"/>
  <c r="C61" i="7"/>
  <c r="B62" i="7"/>
  <c r="B61" i="7"/>
  <c r="B59" i="7"/>
  <c r="B58" i="7"/>
  <c r="CX28" i="8" l="1"/>
  <c r="CS28" i="8"/>
  <c r="CP28" i="8"/>
  <c r="CM28" i="8"/>
  <c r="V28" i="8"/>
  <c r="S28" i="8"/>
  <c r="Q28" i="8"/>
  <c r="K28" i="8"/>
  <c r="I28" i="8"/>
  <c r="F28" i="8"/>
  <c r="CH28" i="8"/>
  <c r="BJ28" i="8"/>
  <c r="CX27" i="8"/>
  <c r="BG28" i="8"/>
  <c r="CH27" i="8"/>
  <c r="BB28" i="8"/>
  <c r="BR27" i="8"/>
  <c r="AY28" i="8"/>
  <c r="BB27" i="8"/>
  <c r="AW28" i="8"/>
  <c r="CC28" i="8"/>
  <c r="BW28" i="8"/>
  <c r="BU28" i="8"/>
  <c r="BR28" i="8"/>
  <c r="AQ28" i="8"/>
  <c r="CE28" i="8"/>
  <c r="BM28" i="8"/>
  <c r="CX29" i="8"/>
  <c r="AO28" i="8"/>
  <c r="CH29" i="8"/>
  <c r="AL28" i="8"/>
  <c r="BR29" i="8"/>
  <c r="AG28" i="8"/>
  <c r="BB29" i="8"/>
  <c r="AD28" i="8"/>
  <c r="AA28" i="8"/>
  <c r="CP27" i="8"/>
  <c r="BZ27" i="8"/>
  <c r="BJ27" i="8"/>
  <c r="CU28" i="8"/>
  <c r="CK28" i="8"/>
  <c r="BZ28" i="8"/>
  <c r="BO28" i="8"/>
  <c r="BE28" i="8"/>
  <c r="AT28" i="8"/>
  <c r="AI28" i="8"/>
  <c r="Y28" i="8"/>
  <c r="N28" i="8"/>
  <c r="C28" i="8"/>
  <c r="CT27" i="8"/>
  <c r="CD27" i="8"/>
  <c r="BN27" i="8"/>
  <c r="CL27" i="8"/>
  <c r="BV27" i="8"/>
  <c r="BF27" i="8"/>
  <c r="CP24" i="8"/>
  <c r="BZ24" i="8"/>
  <c r="BJ24" i="8"/>
  <c r="AT24" i="8"/>
  <c r="CT29" i="8"/>
  <c r="CD29" i="8"/>
  <c r="BN29" i="8"/>
  <c r="AX29" i="8"/>
  <c r="CX30" i="8"/>
  <c r="CP30" i="8"/>
  <c r="CH30" i="8"/>
  <c r="BZ30" i="8"/>
  <c r="BR30" i="8"/>
  <c r="BJ30" i="8"/>
  <c r="BB30" i="8"/>
  <c r="AT30" i="8"/>
  <c r="AL30" i="8"/>
  <c r="AD30" i="8"/>
  <c r="V30" i="8"/>
  <c r="G30" i="8"/>
  <c r="CT28" i="8"/>
  <c r="CO28" i="8"/>
  <c r="CI28" i="8"/>
  <c r="CD28" i="8"/>
  <c r="BY28" i="8"/>
  <c r="BS28" i="8"/>
  <c r="BN28" i="8"/>
  <c r="BI28" i="8"/>
  <c r="BC28" i="8"/>
  <c r="AX28" i="8"/>
  <c r="AS28" i="8"/>
  <c r="AM28" i="8"/>
  <c r="AH28" i="8"/>
  <c r="AC28" i="8"/>
  <c r="W28" i="8"/>
  <c r="R28" i="8"/>
  <c r="M28" i="8"/>
  <c r="G28" i="8"/>
  <c r="B28" i="8"/>
  <c r="CL24" i="8"/>
  <c r="BV24" i="8"/>
  <c r="BF24" i="8"/>
  <c r="AP24" i="8"/>
  <c r="CP29" i="8"/>
  <c r="BZ29" i="8"/>
  <c r="BJ29" i="8"/>
  <c r="AT29" i="8"/>
  <c r="CU30" i="8"/>
  <c r="CM30" i="8"/>
  <c r="CE30" i="8"/>
  <c r="BW30" i="8"/>
  <c r="BO30" i="8"/>
  <c r="BG30" i="8"/>
  <c r="AY30" i="8"/>
  <c r="AQ30" i="8"/>
  <c r="AI30" i="8"/>
  <c r="AA30" i="8"/>
  <c r="S30" i="8"/>
  <c r="C30" i="8"/>
  <c r="CT24" i="8"/>
  <c r="CD24" i="8"/>
  <c r="BN24" i="8"/>
  <c r="AX24" i="8"/>
  <c r="CQ30" i="8"/>
  <c r="CI30" i="8"/>
  <c r="CA30" i="8"/>
  <c r="BS30" i="8"/>
  <c r="BK30" i="8"/>
  <c r="BC30" i="8"/>
  <c r="AU30" i="8"/>
  <c r="AM30" i="8"/>
  <c r="AE30" i="8"/>
  <c r="W30" i="8"/>
  <c r="K30" i="8"/>
  <c r="CX24" i="8"/>
  <c r="CH24" i="8"/>
  <c r="BR24" i="8"/>
  <c r="BB24" i="8"/>
  <c r="AH24" i="8"/>
  <c r="CL29" i="8"/>
  <c r="BV29" i="8"/>
  <c r="BF29" i="8"/>
  <c r="AP29" i="8"/>
  <c r="CT30" i="8"/>
  <c r="CL30" i="8"/>
  <c r="CD30" i="8"/>
  <c r="BV30" i="8"/>
  <c r="BN30" i="8"/>
  <c r="BF30" i="8"/>
  <c r="AX30" i="8"/>
  <c r="AP30" i="8"/>
  <c r="AH30" i="8"/>
  <c r="Z30" i="8"/>
  <c r="O30" i="8"/>
  <c r="B30" i="8"/>
  <c r="CW28" i="8"/>
  <c r="CQ28" i="8"/>
  <c r="CL28" i="8"/>
  <c r="CG28" i="8"/>
  <c r="CA28" i="8"/>
  <c r="BV28" i="8"/>
  <c r="BQ28" i="8"/>
  <c r="BK28" i="8"/>
  <c r="BF28" i="8"/>
  <c r="BA28" i="8"/>
  <c r="AU28" i="8"/>
  <c r="AP28" i="8"/>
  <c r="AK28" i="8"/>
  <c r="AE28" i="8"/>
  <c r="Z28" i="8"/>
  <c r="U28" i="8"/>
  <c r="O28" i="8"/>
  <c r="J28" i="8"/>
  <c r="E28" i="8"/>
  <c r="CV28" i="8"/>
  <c r="CR28" i="8"/>
  <c r="CN28" i="8"/>
  <c r="CJ28" i="8"/>
  <c r="CF28" i="8"/>
  <c r="CB28" i="8"/>
  <c r="BX28" i="8"/>
  <c r="BT28" i="8"/>
  <c r="BP28" i="8"/>
  <c r="BL28" i="8"/>
  <c r="BH28" i="8"/>
  <c r="BD28" i="8"/>
  <c r="AZ28" i="8"/>
  <c r="AV28" i="8"/>
  <c r="AR28" i="8"/>
  <c r="AN28" i="8"/>
  <c r="AJ28" i="8"/>
  <c r="AF28" i="8"/>
  <c r="AB28" i="8"/>
  <c r="X28" i="8"/>
  <c r="T28" i="8"/>
  <c r="P28" i="8"/>
  <c r="L28" i="8"/>
  <c r="H28" i="8"/>
  <c r="CV31" i="8"/>
  <c r="CR31" i="8"/>
  <c r="CN31" i="8"/>
  <c r="CJ31" i="8"/>
  <c r="CF31" i="8"/>
  <c r="CB31" i="8"/>
  <c r="BX31" i="8"/>
  <c r="BT31" i="8"/>
  <c r="BP31" i="8"/>
  <c r="BL31" i="8"/>
  <c r="BH31" i="8"/>
  <c r="BD31" i="8"/>
  <c r="AZ31" i="8"/>
  <c r="AV31" i="8"/>
  <c r="AR31" i="8"/>
  <c r="AN31" i="8"/>
  <c r="AJ31" i="8"/>
  <c r="AF31" i="8"/>
  <c r="AB31" i="8"/>
  <c r="X31" i="8"/>
  <c r="T31" i="8"/>
  <c r="P31" i="8"/>
  <c r="L31" i="8"/>
  <c r="H31" i="8"/>
  <c r="D31" i="8"/>
  <c r="CU31" i="8"/>
  <c r="CQ31" i="8"/>
  <c r="CM31" i="8"/>
  <c r="CI31" i="8"/>
  <c r="CE31" i="8"/>
  <c r="CA31" i="8"/>
  <c r="BW31" i="8"/>
  <c r="BS31" i="8"/>
  <c r="BO31" i="8"/>
  <c r="BK31" i="8"/>
  <c r="BG31" i="8"/>
  <c r="BC31" i="8"/>
  <c r="AY31" i="8"/>
  <c r="AU31" i="8"/>
  <c r="AQ31" i="8"/>
  <c r="AM31" i="8"/>
  <c r="AI31" i="8"/>
  <c r="AE31" i="8"/>
  <c r="AA31" i="8"/>
  <c r="W31" i="8"/>
  <c r="S31" i="8"/>
  <c r="O31" i="8"/>
  <c r="K31" i="8"/>
  <c r="G31" i="8"/>
  <c r="C31" i="8"/>
  <c r="CT31" i="8"/>
  <c r="CP31" i="8"/>
  <c r="CH31" i="8"/>
  <c r="CD31" i="8"/>
  <c r="BZ31" i="8"/>
  <c r="BJ31" i="8"/>
  <c r="B31" i="8"/>
  <c r="CX31" i="8"/>
  <c r="CL31" i="8"/>
  <c r="BV31" i="8"/>
  <c r="BR31" i="8"/>
  <c r="BN31" i="8"/>
  <c r="BF31" i="8"/>
  <c r="BB31" i="8"/>
  <c r="AX31" i="8"/>
  <c r="AT31" i="8"/>
  <c r="AP31" i="8"/>
  <c r="AL31" i="8"/>
  <c r="AH31" i="8"/>
  <c r="AD31" i="8"/>
  <c r="Z31" i="8"/>
  <c r="V31" i="8"/>
  <c r="R31" i="8"/>
  <c r="N31" i="8"/>
  <c r="J31" i="8"/>
  <c r="F31" i="8"/>
  <c r="CW31" i="8"/>
  <c r="CS31" i="8"/>
  <c r="CO31" i="8"/>
  <c r="CK31" i="8"/>
  <c r="CG31" i="8"/>
  <c r="CC31" i="8"/>
  <c r="BY31" i="8"/>
  <c r="BU31" i="8"/>
  <c r="BQ31" i="8"/>
  <c r="BM31" i="8"/>
  <c r="BI31" i="8"/>
  <c r="BE31" i="8"/>
  <c r="BA31" i="8"/>
  <c r="AW31" i="8"/>
  <c r="AS31" i="8"/>
  <c r="AO31" i="8"/>
  <c r="AK31" i="8"/>
  <c r="AG31" i="8"/>
  <c r="AC31" i="8"/>
  <c r="Y31" i="8"/>
  <c r="U31" i="8"/>
  <c r="Q31" i="8"/>
  <c r="M31" i="8"/>
  <c r="I31" i="8"/>
  <c r="CV30" i="8"/>
  <c r="CR30" i="8"/>
  <c r="CN30" i="8"/>
  <c r="CJ30" i="8"/>
  <c r="CF30" i="8"/>
  <c r="CB30" i="8"/>
  <c r="BX30" i="8"/>
  <c r="BT30" i="8"/>
  <c r="BP30" i="8"/>
  <c r="BL30" i="8"/>
  <c r="BH30" i="8"/>
  <c r="BD30" i="8"/>
  <c r="AZ30" i="8"/>
  <c r="AV30" i="8"/>
  <c r="AR30" i="8"/>
  <c r="AN30" i="8"/>
  <c r="AJ30" i="8"/>
  <c r="AF30" i="8"/>
  <c r="AB30" i="8"/>
  <c r="X30" i="8"/>
  <c r="T30" i="8"/>
  <c r="P30" i="8"/>
  <c r="L30" i="8"/>
  <c r="H30" i="8"/>
  <c r="D30" i="8"/>
  <c r="R30" i="8"/>
  <c r="N30" i="8"/>
  <c r="J30" i="8"/>
  <c r="F30" i="8"/>
  <c r="CW30" i="8"/>
  <c r="CS30" i="8"/>
  <c r="CO30" i="8"/>
  <c r="CK30" i="8"/>
  <c r="CG30" i="8"/>
  <c r="CC30" i="8"/>
  <c r="BY30" i="8"/>
  <c r="BU30" i="8"/>
  <c r="BQ30" i="8"/>
  <c r="BM30" i="8"/>
  <c r="BI30" i="8"/>
  <c r="BE30" i="8"/>
  <c r="BA30" i="8"/>
  <c r="AW30" i="8"/>
  <c r="AS30" i="8"/>
  <c r="AO30" i="8"/>
  <c r="AK30" i="8"/>
  <c r="AG30" i="8"/>
  <c r="AC30" i="8"/>
  <c r="Y30" i="8"/>
  <c r="U30" i="8"/>
  <c r="Q30" i="8"/>
  <c r="M30" i="8"/>
  <c r="I30" i="8"/>
  <c r="AL29" i="8"/>
  <c r="AH29" i="8"/>
  <c r="AD29" i="8"/>
  <c r="Z29" i="8"/>
  <c r="V29" i="8"/>
  <c r="R29" i="8"/>
  <c r="N29" i="8"/>
  <c r="J29" i="8"/>
  <c r="F29" i="8"/>
  <c r="B29" i="8"/>
  <c r="CW29" i="8"/>
  <c r="CS29" i="8"/>
  <c r="CO29" i="8"/>
  <c r="CK29" i="8"/>
  <c r="CG29" i="8"/>
  <c r="CC29" i="8"/>
  <c r="BY29" i="8"/>
  <c r="BU29" i="8"/>
  <c r="BQ29" i="8"/>
  <c r="BM29" i="8"/>
  <c r="BI29" i="8"/>
  <c r="BE29" i="8"/>
  <c r="BA29" i="8"/>
  <c r="AW29" i="8"/>
  <c r="AS29" i="8"/>
  <c r="AO29" i="8"/>
  <c r="AK29" i="8"/>
  <c r="AG29" i="8"/>
  <c r="AC29" i="8"/>
  <c r="Y29" i="8"/>
  <c r="U29" i="8"/>
  <c r="Q29" i="8"/>
  <c r="M29" i="8"/>
  <c r="I29" i="8"/>
  <c r="E29" i="8"/>
  <c r="CV29" i="8"/>
  <c r="CR29" i="8"/>
  <c r="CN29" i="8"/>
  <c r="CJ29" i="8"/>
  <c r="CF29" i="8"/>
  <c r="CB29" i="8"/>
  <c r="BX29" i="8"/>
  <c r="BT29" i="8"/>
  <c r="BP29" i="8"/>
  <c r="BL29" i="8"/>
  <c r="BH29" i="8"/>
  <c r="BD29" i="8"/>
  <c r="AZ29" i="8"/>
  <c r="AV29" i="8"/>
  <c r="AR29" i="8"/>
  <c r="AN29" i="8"/>
  <c r="AJ29" i="8"/>
  <c r="AF29" i="8"/>
  <c r="AB29" i="8"/>
  <c r="X29" i="8"/>
  <c r="T29" i="8"/>
  <c r="P29" i="8"/>
  <c r="L29" i="8"/>
  <c r="H29" i="8"/>
  <c r="D29" i="8"/>
  <c r="CU29" i="8"/>
  <c r="CQ29" i="8"/>
  <c r="CM29" i="8"/>
  <c r="CI29" i="8"/>
  <c r="CE29" i="8"/>
  <c r="CA29" i="8"/>
  <c r="BW29" i="8"/>
  <c r="BS29" i="8"/>
  <c r="BO29" i="8"/>
  <c r="BK29" i="8"/>
  <c r="BG29" i="8"/>
  <c r="BC29" i="8"/>
  <c r="AY29" i="8"/>
  <c r="AU29" i="8"/>
  <c r="AQ29" i="8"/>
  <c r="AM29" i="8"/>
  <c r="AI29" i="8"/>
  <c r="AE29" i="8"/>
  <c r="AA29" i="8"/>
  <c r="W29" i="8"/>
  <c r="S29" i="8"/>
  <c r="O29" i="8"/>
  <c r="K29" i="8"/>
  <c r="G29" i="8"/>
  <c r="AT27" i="8"/>
  <c r="AP27" i="8"/>
  <c r="AH27" i="8"/>
  <c r="AD27" i="8"/>
  <c r="Z27" i="8"/>
  <c r="V27" i="8"/>
  <c r="R27" i="8"/>
  <c r="N27" i="8"/>
  <c r="J27" i="8"/>
  <c r="F27" i="8"/>
  <c r="CW27" i="8"/>
  <c r="CS27" i="8"/>
  <c r="CO27" i="8"/>
  <c r="CK27" i="8"/>
  <c r="CG27" i="8"/>
  <c r="CC27" i="8"/>
  <c r="BY27" i="8"/>
  <c r="BU27" i="8"/>
  <c r="BQ27" i="8"/>
  <c r="BM27" i="8"/>
  <c r="BI27" i="8"/>
  <c r="BE27" i="8"/>
  <c r="BA27" i="8"/>
  <c r="AW27" i="8"/>
  <c r="AS27" i="8"/>
  <c r="AO27" i="8"/>
  <c r="AK27" i="8"/>
  <c r="AG27" i="8"/>
  <c r="AC27" i="8"/>
  <c r="Y27" i="8"/>
  <c r="U27" i="8"/>
  <c r="Q27" i="8"/>
  <c r="M27" i="8"/>
  <c r="I27" i="8"/>
  <c r="E27" i="8"/>
  <c r="CV27" i="8"/>
  <c r="CR27" i="8"/>
  <c r="CN27" i="8"/>
  <c r="CJ27" i="8"/>
  <c r="CF27" i="8"/>
  <c r="CB27" i="8"/>
  <c r="BX27" i="8"/>
  <c r="BT27" i="8"/>
  <c r="BP27" i="8"/>
  <c r="BL27" i="8"/>
  <c r="BH27" i="8"/>
  <c r="BD27" i="8"/>
  <c r="AZ27" i="8"/>
  <c r="AV27" i="8"/>
  <c r="AR27" i="8"/>
  <c r="AN27" i="8"/>
  <c r="AJ27" i="8"/>
  <c r="AF27" i="8"/>
  <c r="AB27" i="8"/>
  <c r="X27" i="8"/>
  <c r="T27" i="8"/>
  <c r="P27" i="8"/>
  <c r="L27" i="8"/>
  <c r="H27" i="8"/>
  <c r="D27" i="8"/>
  <c r="CU27" i="8"/>
  <c r="CQ27" i="8"/>
  <c r="CM27" i="8"/>
  <c r="CI27" i="8"/>
  <c r="CE27" i="8"/>
  <c r="CA27" i="8"/>
  <c r="BW27" i="8"/>
  <c r="BS27" i="8"/>
  <c r="BO27" i="8"/>
  <c r="BK27" i="8"/>
  <c r="BG27" i="8"/>
  <c r="BC27" i="8"/>
  <c r="AY27" i="8"/>
  <c r="AU27" i="8"/>
  <c r="AQ27" i="8"/>
  <c r="AM27" i="8"/>
  <c r="AI27" i="8"/>
  <c r="AE27" i="8"/>
  <c r="AA27" i="8"/>
  <c r="W27" i="8"/>
  <c r="S27" i="8"/>
  <c r="O27" i="8"/>
  <c r="K27" i="8"/>
  <c r="G27" i="8"/>
  <c r="C27" i="8"/>
  <c r="AX27" i="8"/>
  <c r="AL27" i="8"/>
  <c r="CV25" i="8"/>
  <c r="CR25" i="8"/>
  <c r="CN25" i="8"/>
  <c r="CJ25" i="8"/>
  <c r="CF25" i="8"/>
  <c r="CB25" i="8"/>
  <c r="BX25" i="8"/>
  <c r="BT25" i="8"/>
  <c r="BP25" i="8"/>
  <c r="BL25" i="8"/>
  <c r="BH25" i="8"/>
  <c r="BD25" i="8"/>
  <c r="AZ25" i="8"/>
  <c r="AV25" i="8"/>
  <c r="AR25" i="8"/>
  <c r="AN25" i="8"/>
  <c r="AJ25" i="8"/>
  <c r="AF25" i="8"/>
  <c r="AB25" i="8"/>
  <c r="X25" i="8"/>
  <c r="T25" i="8"/>
  <c r="P25" i="8"/>
  <c r="L25" i="8"/>
  <c r="H25" i="8"/>
  <c r="D25" i="8"/>
  <c r="W25" i="8"/>
  <c r="BG25" i="8"/>
  <c r="CU25" i="8"/>
  <c r="CQ25" i="8"/>
  <c r="CM25" i="8"/>
  <c r="CI25" i="8"/>
  <c r="CE25" i="8"/>
  <c r="CA25" i="8"/>
  <c r="BW25" i="8"/>
  <c r="BS25" i="8"/>
  <c r="BO25" i="8"/>
  <c r="BK25" i="8"/>
  <c r="BC25" i="8"/>
  <c r="AY25" i="8"/>
  <c r="AU25" i="8"/>
  <c r="AQ25" i="8"/>
  <c r="AM25" i="8"/>
  <c r="AI25" i="8"/>
  <c r="AE25" i="8"/>
  <c r="AA25" i="8"/>
  <c r="S25" i="8"/>
  <c r="O25" i="8"/>
  <c r="K25" i="8"/>
  <c r="G25" i="8"/>
  <c r="C25" i="8"/>
  <c r="CX25" i="8"/>
  <c r="CT25" i="8"/>
  <c r="CP25" i="8"/>
  <c r="CL25" i="8"/>
  <c r="CH25" i="8"/>
  <c r="CD25" i="8"/>
  <c r="BZ25" i="8"/>
  <c r="BV25" i="8"/>
  <c r="BR25" i="8"/>
  <c r="BN25" i="8"/>
  <c r="BJ25" i="8"/>
  <c r="BF25" i="8"/>
  <c r="BB25" i="8"/>
  <c r="AX25" i="8"/>
  <c r="AT25" i="8"/>
  <c r="AP25" i="8"/>
  <c r="AL25" i="8"/>
  <c r="AH25" i="8"/>
  <c r="AD25" i="8"/>
  <c r="Z25" i="8"/>
  <c r="V25" i="8"/>
  <c r="R25" i="8"/>
  <c r="N25" i="8"/>
  <c r="J25" i="8"/>
  <c r="F25" i="8"/>
  <c r="B25" i="8"/>
  <c r="CW25" i="8"/>
  <c r="CS25" i="8"/>
  <c r="CO25" i="8"/>
  <c r="CK25" i="8"/>
  <c r="CG25" i="8"/>
  <c r="CC25" i="8"/>
  <c r="BY25" i="8"/>
  <c r="BU25" i="8"/>
  <c r="BQ25" i="8"/>
  <c r="BM25" i="8"/>
  <c r="BI25" i="8"/>
  <c r="BE25" i="8"/>
  <c r="BA25" i="8"/>
  <c r="AW25" i="8"/>
  <c r="AS25" i="8"/>
  <c r="AO25" i="8"/>
  <c r="AK25" i="8"/>
  <c r="AG25" i="8"/>
  <c r="AC25" i="8"/>
  <c r="Y25" i="8"/>
  <c r="U25" i="8"/>
  <c r="Q25" i="8"/>
  <c r="M25" i="8"/>
  <c r="I25" i="8"/>
  <c r="CV24" i="8"/>
  <c r="CR24" i="8"/>
  <c r="CN24" i="8"/>
  <c r="CJ24" i="8"/>
  <c r="CF24" i="8"/>
  <c r="CB24" i="8"/>
  <c r="BX24" i="8"/>
  <c r="BT24" i="8"/>
  <c r="BP24" i="8"/>
  <c r="BL24" i="8"/>
  <c r="BH24" i="8"/>
  <c r="BD24" i="8"/>
  <c r="AZ24" i="8"/>
  <c r="AV24" i="8"/>
  <c r="AR24" i="8"/>
  <c r="AN24" i="8"/>
  <c r="AJ24" i="8"/>
  <c r="AF24" i="8"/>
  <c r="AB24" i="8"/>
  <c r="X24" i="8"/>
  <c r="T24" i="8"/>
  <c r="P24" i="8"/>
  <c r="L24" i="8"/>
  <c r="H24" i="8"/>
  <c r="D24" i="8"/>
  <c r="CU24" i="8"/>
  <c r="CQ24" i="8"/>
  <c r="CM24" i="8"/>
  <c r="CI24" i="8"/>
  <c r="CE24" i="8"/>
  <c r="CA24" i="8"/>
  <c r="BW24" i="8"/>
  <c r="BS24" i="8"/>
  <c r="BO24" i="8"/>
  <c r="BK24" i="8"/>
  <c r="BG24" i="8"/>
  <c r="BC24" i="8"/>
  <c r="AY24" i="8"/>
  <c r="AU24" i="8"/>
  <c r="AQ24" i="8"/>
  <c r="AM24" i="8"/>
  <c r="AI24" i="8"/>
  <c r="AE24" i="8"/>
  <c r="AA24" i="8"/>
  <c r="W24" i="8"/>
  <c r="S24" i="8"/>
  <c r="O24" i="8"/>
  <c r="K24" i="8"/>
  <c r="G24" i="8"/>
  <c r="C24" i="8"/>
  <c r="AL24" i="8"/>
  <c r="AD24" i="8"/>
  <c r="Z24" i="8"/>
  <c r="V24" i="8"/>
  <c r="R24" i="8"/>
  <c r="N24" i="8"/>
  <c r="J24" i="8"/>
  <c r="F24" i="8"/>
  <c r="B24" i="8"/>
  <c r="CW24" i="8"/>
  <c r="CS24" i="8"/>
  <c r="CO24" i="8"/>
  <c r="CK24" i="8"/>
  <c r="CG24" i="8"/>
  <c r="CC24" i="8"/>
  <c r="BY24" i="8"/>
  <c r="BU24" i="8"/>
  <c r="BQ24" i="8"/>
  <c r="BM24" i="8"/>
  <c r="BI24" i="8"/>
  <c r="BE24" i="8"/>
  <c r="BA24" i="8"/>
  <c r="AW24" i="8"/>
  <c r="AS24" i="8"/>
  <c r="AO24" i="8"/>
  <c r="AK24" i="8"/>
  <c r="AG24" i="8"/>
  <c r="AC24" i="8"/>
  <c r="Y24" i="8"/>
  <c r="U24" i="8"/>
  <c r="Q24" i="8"/>
  <c r="M24" i="8"/>
  <c r="I24" i="8"/>
  <c r="CO23" i="8"/>
  <c r="CC23" i="8"/>
  <c r="BU23" i="8"/>
  <c r="BI23" i="8"/>
  <c r="AW23" i="8"/>
  <c r="AO23" i="8"/>
  <c r="AC23" i="8"/>
  <c r="Q23" i="8"/>
  <c r="E23" i="8"/>
  <c r="CV23" i="8"/>
  <c r="CR23" i="8"/>
  <c r="CN23" i="8"/>
  <c r="CJ23" i="8"/>
  <c r="CF23" i="8"/>
  <c r="CB23" i="8"/>
  <c r="BX23" i="8"/>
  <c r="BT23" i="8"/>
  <c r="BP23" i="8"/>
  <c r="BL23" i="8"/>
  <c r="BH23" i="8"/>
  <c r="BD23" i="8"/>
  <c r="AZ23" i="8"/>
  <c r="AV23" i="8"/>
  <c r="AR23" i="8"/>
  <c r="AN23" i="8"/>
  <c r="AJ23" i="8"/>
  <c r="AF23" i="8"/>
  <c r="AB23" i="8"/>
  <c r="X23" i="8"/>
  <c r="T23" i="8"/>
  <c r="P23" i="8"/>
  <c r="L23" i="8"/>
  <c r="H23" i="8"/>
  <c r="D23" i="8"/>
  <c r="CS23" i="8"/>
  <c r="CG23" i="8"/>
  <c r="BQ23" i="8"/>
  <c r="BE23" i="8"/>
  <c r="AS23" i="8"/>
  <c r="AG23" i="8"/>
  <c r="U23" i="8"/>
  <c r="I23" i="8"/>
  <c r="CU23" i="8"/>
  <c r="CQ23" i="8"/>
  <c r="CM23" i="8"/>
  <c r="CI23" i="8"/>
  <c r="CE23" i="8"/>
  <c r="CA23" i="8"/>
  <c r="BW23" i="8"/>
  <c r="BS23" i="8"/>
  <c r="BO23" i="8"/>
  <c r="BK23" i="8"/>
  <c r="BG23" i="8"/>
  <c r="BC23" i="8"/>
  <c r="AY23" i="8"/>
  <c r="AU23" i="8"/>
  <c r="AQ23" i="8"/>
  <c r="AM23" i="8"/>
  <c r="AI23" i="8"/>
  <c r="AE23" i="8"/>
  <c r="AA23" i="8"/>
  <c r="W23" i="8"/>
  <c r="S23" i="8"/>
  <c r="O23" i="8"/>
  <c r="K23" i="8"/>
  <c r="G23" i="8"/>
  <c r="C23" i="8"/>
  <c r="CW23" i="8"/>
  <c r="CK23" i="8"/>
  <c r="BY23" i="8"/>
  <c r="BM23" i="8"/>
  <c r="BA23" i="8"/>
  <c r="AK23" i="8"/>
  <c r="Y23" i="8"/>
  <c r="M23" i="8"/>
  <c r="CX23" i="8"/>
  <c r="CT23" i="8"/>
  <c r="CP23" i="8"/>
  <c r="CL23" i="8"/>
  <c r="CH23" i="8"/>
  <c r="CD23" i="8"/>
  <c r="BZ23" i="8"/>
  <c r="BV23" i="8"/>
  <c r="BR23" i="8"/>
  <c r="BN23" i="8"/>
  <c r="BJ23" i="8"/>
  <c r="BF23" i="8"/>
  <c r="BB23" i="8"/>
  <c r="AX23" i="8"/>
  <c r="AT23" i="8"/>
  <c r="AP23" i="8"/>
  <c r="AL23" i="8"/>
  <c r="AH23" i="8"/>
  <c r="AD23" i="8"/>
  <c r="Z23" i="8"/>
  <c r="V23" i="8"/>
  <c r="R23" i="8"/>
  <c r="N23" i="8"/>
  <c r="J23" i="8"/>
  <c r="F23" i="8"/>
  <c r="CA94" i="8"/>
  <c r="B105" i="8"/>
  <c r="BK94" i="8"/>
  <c r="CH85" i="8"/>
  <c r="BS88" i="8"/>
  <c r="BC85" i="8"/>
  <c r="AM88" i="8"/>
  <c r="O94" i="8"/>
  <c r="AR85" i="8"/>
  <c r="CN85" i="8"/>
  <c r="AH85" i="8"/>
  <c r="BN95" i="8"/>
  <c r="AR95" i="8"/>
  <c r="BX85" i="8"/>
  <c r="L85" i="8"/>
  <c r="CD95" i="8"/>
  <c r="BH95" i="8"/>
  <c r="AM95" i="8"/>
  <c r="R95" i="8"/>
  <c r="G88" i="8"/>
  <c r="AU94" i="8"/>
  <c r="CT95" i="8"/>
  <c r="BX95" i="8"/>
  <c r="BC95" i="8"/>
  <c r="AH95" i="8"/>
  <c r="L95" i="8"/>
  <c r="CI95" i="8"/>
  <c r="W95" i="8"/>
  <c r="CQ94" i="8"/>
  <c r="AE94" i="8"/>
  <c r="CN95" i="8"/>
  <c r="BS95" i="8"/>
  <c r="AX95" i="8"/>
  <c r="AB95" i="8"/>
  <c r="G95" i="8"/>
  <c r="CV85" i="8"/>
  <c r="BN85" i="8"/>
  <c r="W85" i="8"/>
  <c r="CU88" i="8"/>
  <c r="BO88" i="8"/>
  <c r="AI88" i="8"/>
  <c r="C88" i="8"/>
  <c r="CM94" i="8"/>
  <c r="BW94" i="8"/>
  <c r="BG94" i="8"/>
  <c r="AQ94" i="8"/>
  <c r="AA94" i="8"/>
  <c r="K94" i="8"/>
  <c r="CX95" i="8"/>
  <c r="CR95" i="8"/>
  <c r="CM95" i="8"/>
  <c r="CH95" i="8"/>
  <c r="CB95" i="8"/>
  <c r="BW95" i="8"/>
  <c r="BR95" i="8"/>
  <c r="BL95" i="8"/>
  <c r="BG95" i="8"/>
  <c r="BB95" i="8"/>
  <c r="AV95" i="8"/>
  <c r="AQ95" i="8"/>
  <c r="AL95" i="8"/>
  <c r="AF95" i="8"/>
  <c r="AA95" i="8"/>
  <c r="V95" i="8"/>
  <c r="P95" i="8"/>
  <c r="K95" i="8"/>
  <c r="F95" i="8"/>
  <c r="F96" i="8" s="1"/>
  <c r="F97" i="8" s="1"/>
  <c r="F131" i="8" s="1"/>
  <c r="CI94" i="8"/>
  <c r="BS94" i="8"/>
  <c r="BC94" i="8"/>
  <c r="AM94" i="8"/>
  <c r="W94" i="8"/>
  <c r="G94" i="8"/>
  <c r="CV95" i="8"/>
  <c r="CQ95" i="8"/>
  <c r="CL95" i="8"/>
  <c r="CF95" i="8"/>
  <c r="CA95" i="8"/>
  <c r="BV95" i="8"/>
  <c r="BP95" i="8"/>
  <c r="BK95" i="8"/>
  <c r="BF95" i="8"/>
  <c r="AZ95" i="8"/>
  <c r="AU95" i="8"/>
  <c r="AP95" i="8"/>
  <c r="AJ95" i="8"/>
  <c r="AE95" i="8"/>
  <c r="Z95" i="8"/>
  <c r="T95" i="8"/>
  <c r="O95" i="8"/>
  <c r="J95" i="8"/>
  <c r="D95" i="8"/>
  <c r="CI88" i="8"/>
  <c r="BC88" i="8"/>
  <c r="W88" i="8"/>
  <c r="CE88" i="8"/>
  <c r="AY88" i="8"/>
  <c r="S88" i="8"/>
  <c r="CU94" i="8"/>
  <c r="CE94" i="8"/>
  <c r="BO94" i="8"/>
  <c r="AY94" i="8"/>
  <c r="AI94" i="8"/>
  <c r="S94" i="8"/>
  <c r="C94" i="8"/>
  <c r="CU95" i="8"/>
  <c r="CP95" i="8"/>
  <c r="CJ95" i="8"/>
  <c r="CE95" i="8"/>
  <c r="BZ95" i="8"/>
  <c r="BT95" i="8"/>
  <c r="BO95" i="8"/>
  <c r="BJ95" i="8"/>
  <c r="BD95" i="8"/>
  <c r="AY95" i="8"/>
  <c r="AT95" i="8"/>
  <c r="AN95" i="8"/>
  <c r="AI95" i="8"/>
  <c r="AD95" i="8"/>
  <c r="X95" i="8"/>
  <c r="S95" i="8"/>
  <c r="N95" i="8"/>
  <c r="H95" i="8"/>
  <c r="C95" i="8"/>
  <c r="CW95" i="8"/>
  <c r="CS95" i="8"/>
  <c r="CO95" i="8"/>
  <c r="CK95" i="8"/>
  <c r="CG95" i="8"/>
  <c r="CC95" i="8"/>
  <c r="BY95" i="8"/>
  <c r="BU95" i="8"/>
  <c r="BQ95" i="8"/>
  <c r="BM95" i="8"/>
  <c r="BI95" i="8"/>
  <c r="BE95" i="8"/>
  <c r="BA95" i="8"/>
  <c r="AW95" i="8"/>
  <c r="AS95" i="8"/>
  <c r="AO95" i="8"/>
  <c r="AK95" i="8"/>
  <c r="AG95" i="8"/>
  <c r="AC95" i="8"/>
  <c r="Y95" i="8"/>
  <c r="U95" i="8"/>
  <c r="Q95" i="8"/>
  <c r="M95" i="8"/>
  <c r="I95" i="8"/>
  <c r="CW94" i="8"/>
  <c r="CW96" i="8" s="1"/>
  <c r="CS94" i="8"/>
  <c r="CS96" i="8" s="1"/>
  <c r="CO94" i="8"/>
  <c r="CO96" i="8" s="1"/>
  <c r="CK94" i="8"/>
  <c r="CK96" i="8" s="1"/>
  <c r="CG94" i="8"/>
  <c r="CC94" i="8"/>
  <c r="CC96" i="8" s="1"/>
  <c r="BY94" i="8"/>
  <c r="BY96" i="8" s="1"/>
  <c r="BU94" i="8"/>
  <c r="BU96" i="8" s="1"/>
  <c r="BQ94" i="8"/>
  <c r="BM94" i="8"/>
  <c r="BM96" i="8" s="1"/>
  <c r="BI94" i="8"/>
  <c r="BI96" i="8" s="1"/>
  <c r="BE94" i="8"/>
  <c r="BA94" i="8"/>
  <c r="BA96" i="8" s="1"/>
  <c r="AW94" i="8"/>
  <c r="AW96" i="8" s="1"/>
  <c r="AS94" i="8"/>
  <c r="AS96" i="8" s="1"/>
  <c r="AO94" i="8"/>
  <c r="AO96" i="8" s="1"/>
  <c r="AK94" i="8"/>
  <c r="AK96" i="8" s="1"/>
  <c r="AG94" i="8"/>
  <c r="AG96" i="8" s="1"/>
  <c r="AC94" i="8"/>
  <c r="AC96" i="8" s="1"/>
  <c r="Y94" i="8"/>
  <c r="U94" i="8"/>
  <c r="Q94" i="8"/>
  <c r="Q96" i="8" s="1"/>
  <c r="M94" i="8"/>
  <c r="M96" i="8" s="1"/>
  <c r="I94" i="8"/>
  <c r="I96" i="8" s="1"/>
  <c r="E94" i="8"/>
  <c r="E96" i="8" s="1"/>
  <c r="CV94" i="8"/>
  <c r="CR94" i="8"/>
  <c r="CN94" i="8"/>
  <c r="CJ94" i="8"/>
  <c r="CF94" i="8"/>
  <c r="CB94" i="8"/>
  <c r="BX94" i="8"/>
  <c r="BT94" i="8"/>
  <c r="BP94" i="8"/>
  <c r="BL94" i="8"/>
  <c r="BH94" i="8"/>
  <c r="BD94" i="8"/>
  <c r="AZ94" i="8"/>
  <c r="AV94" i="8"/>
  <c r="AR94" i="8"/>
  <c r="AN94" i="8"/>
  <c r="AN96" i="8" s="1"/>
  <c r="AJ94" i="8"/>
  <c r="AF94" i="8"/>
  <c r="AB94" i="8"/>
  <c r="X94" i="8"/>
  <c r="T94" i="8"/>
  <c r="P94" i="8"/>
  <c r="L94" i="8"/>
  <c r="H94" i="8"/>
  <c r="D94" i="8"/>
  <c r="CX94" i="8"/>
  <c r="CT94" i="8"/>
  <c r="CP94" i="8"/>
  <c r="CL94" i="8"/>
  <c r="CH94" i="8"/>
  <c r="CD94" i="8"/>
  <c r="BZ94" i="8"/>
  <c r="BV94" i="8"/>
  <c r="BR94" i="8"/>
  <c r="BN94" i="8"/>
  <c r="BJ94" i="8"/>
  <c r="BJ96" i="8" s="1"/>
  <c r="BF94" i="8"/>
  <c r="BB94" i="8"/>
  <c r="AX94" i="8"/>
  <c r="AT94" i="8"/>
  <c r="AP94" i="8"/>
  <c r="AL94" i="8"/>
  <c r="AH94" i="8"/>
  <c r="AD94" i="8"/>
  <c r="Z94" i="8"/>
  <c r="V94" i="8"/>
  <c r="R94" i="8"/>
  <c r="N94" i="8"/>
  <c r="J94"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T92" i="8"/>
  <c r="BP92" i="8"/>
  <c r="BL92" i="8"/>
  <c r="BH92" i="8"/>
  <c r="BD92" i="8"/>
  <c r="AZ92" i="8"/>
  <c r="AV92" i="8"/>
  <c r="AR92" i="8"/>
  <c r="AN92" i="8"/>
  <c r="AJ92" i="8"/>
  <c r="AF92" i="8"/>
  <c r="AB92" i="8"/>
  <c r="X92" i="8"/>
  <c r="T92" i="8"/>
  <c r="P92" i="8"/>
  <c r="L92" i="8"/>
  <c r="H92" i="8"/>
  <c r="D92" i="8"/>
  <c r="CU92" i="8"/>
  <c r="CQ92" i="8"/>
  <c r="CM92" i="8"/>
  <c r="CI92" i="8"/>
  <c r="CE92" i="8"/>
  <c r="CA92" i="8"/>
  <c r="BW92" i="8"/>
  <c r="BS92" i="8"/>
  <c r="BO92" i="8"/>
  <c r="BK92" i="8"/>
  <c r="BG92" i="8"/>
  <c r="BC92" i="8"/>
  <c r="AY92" i="8"/>
  <c r="AU92" i="8"/>
  <c r="AQ92" i="8"/>
  <c r="AM92" i="8"/>
  <c r="AI92" i="8"/>
  <c r="AE92" i="8"/>
  <c r="AA92" i="8"/>
  <c r="W92" i="8"/>
  <c r="S92" i="8"/>
  <c r="O92" i="8"/>
  <c r="K92" i="8"/>
  <c r="G92" i="8"/>
  <c r="C92" i="8"/>
  <c r="CX92" i="8"/>
  <c r="CT92" i="8"/>
  <c r="CP92" i="8"/>
  <c r="CL92" i="8"/>
  <c r="CH92" i="8"/>
  <c r="CD92" i="8"/>
  <c r="BZ92" i="8"/>
  <c r="BV92" i="8"/>
  <c r="BR92" i="8"/>
  <c r="BN92" i="8"/>
  <c r="BJ92" i="8"/>
  <c r="BF92" i="8"/>
  <c r="BB92" i="8"/>
  <c r="AX92" i="8"/>
  <c r="AT92" i="8"/>
  <c r="AP92" i="8"/>
  <c r="AL92" i="8"/>
  <c r="AH92" i="8"/>
  <c r="AD92" i="8"/>
  <c r="Z92" i="8"/>
  <c r="V92" i="8"/>
  <c r="R92" i="8"/>
  <c r="N92" i="8"/>
  <c r="J92" i="8"/>
  <c r="CJ87" i="8"/>
  <c r="BN87" i="8"/>
  <c r="AS87" i="8"/>
  <c r="X87" i="8"/>
  <c r="CT85" i="8"/>
  <c r="CM85" i="8"/>
  <c r="CF85" i="8"/>
  <c r="BW85" i="8"/>
  <c r="BL85" i="8"/>
  <c r="BB85" i="8"/>
  <c r="AQ85" i="8"/>
  <c r="AF85" i="8"/>
  <c r="V85" i="8"/>
  <c r="K85" i="8"/>
  <c r="CX87" i="8"/>
  <c r="CC87" i="8"/>
  <c r="BH87" i="8"/>
  <c r="AL87" i="8"/>
  <c r="Q87" i="8"/>
  <c r="CR85" i="8"/>
  <c r="CL85" i="8"/>
  <c r="CD85" i="8"/>
  <c r="BS85" i="8"/>
  <c r="BH85" i="8"/>
  <c r="AX85" i="8"/>
  <c r="AM85" i="8"/>
  <c r="AB85" i="8"/>
  <c r="R85" i="8"/>
  <c r="G85" i="8"/>
  <c r="CT87" i="8"/>
  <c r="BY87" i="8"/>
  <c r="BD87" i="8"/>
  <c r="AH87" i="8"/>
  <c r="M87" i="8"/>
  <c r="CX85" i="8"/>
  <c r="CQ85" i="8"/>
  <c r="CI85" i="8"/>
  <c r="CB85" i="8"/>
  <c r="BR85" i="8"/>
  <c r="BG85" i="8"/>
  <c r="AV85" i="8"/>
  <c r="AL85" i="8"/>
  <c r="AA85" i="8"/>
  <c r="P85" i="8"/>
  <c r="CN87" i="8"/>
  <c r="BR87" i="8"/>
  <c r="AW87" i="8"/>
  <c r="AB87" i="8"/>
  <c r="C87" i="8"/>
  <c r="D87" i="8"/>
  <c r="D89" i="8" s="1"/>
  <c r="I87" i="8"/>
  <c r="N87" i="8"/>
  <c r="T87" i="8"/>
  <c r="Y87" i="8"/>
  <c r="AD87" i="8"/>
  <c r="AJ87" i="8"/>
  <c r="AO87" i="8"/>
  <c r="AT87" i="8"/>
  <c r="AZ87" i="8"/>
  <c r="BE87" i="8"/>
  <c r="BJ87" i="8"/>
  <c r="BP87" i="8"/>
  <c r="BU87" i="8"/>
  <c r="BZ87" i="8"/>
  <c r="CF87" i="8"/>
  <c r="CK87" i="8"/>
  <c r="CP87" i="8"/>
  <c r="CV87" i="8"/>
  <c r="E87" i="8"/>
  <c r="J87" i="8"/>
  <c r="P87" i="8"/>
  <c r="U87" i="8"/>
  <c r="Z87" i="8"/>
  <c r="AF87" i="8"/>
  <c r="AK87" i="8"/>
  <c r="AP87" i="8"/>
  <c r="AV87" i="8"/>
  <c r="BA87" i="8"/>
  <c r="BF87" i="8"/>
  <c r="BL87" i="8"/>
  <c r="BQ87" i="8"/>
  <c r="BV87" i="8"/>
  <c r="CB87" i="8"/>
  <c r="CG87" i="8"/>
  <c r="CL87" i="8"/>
  <c r="CR87" i="8"/>
  <c r="CW87" i="8"/>
  <c r="CS87" i="8"/>
  <c r="CH87" i="8"/>
  <c r="BX87" i="8"/>
  <c r="BM87" i="8"/>
  <c r="BB87" i="8"/>
  <c r="AR87" i="8"/>
  <c r="AG87" i="8"/>
  <c r="V87" i="8"/>
  <c r="L87" i="8"/>
  <c r="E85" i="8"/>
  <c r="C85" i="8"/>
  <c r="H85" i="8"/>
  <c r="N85" i="8"/>
  <c r="S85" i="8"/>
  <c r="X85" i="8"/>
  <c r="AD85" i="8"/>
  <c r="AI85" i="8"/>
  <c r="AN85" i="8"/>
  <c r="AT85" i="8"/>
  <c r="AY85" i="8"/>
  <c r="BD85" i="8"/>
  <c r="BJ85" i="8"/>
  <c r="BO85" i="8"/>
  <c r="BT85" i="8"/>
  <c r="BZ85" i="8"/>
  <c r="CE85" i="8"/>
  <c r="CJ85" i="8"/>
  <c r="CP85" i="8"/>
  <c r="CU85" i="8"/>
  <c r="D85" i="8"/>
  <c r="J85" i="8"/>
  <c r="O85" i="8"/>
  <c r="T85" i="8"/>
  <c r="Z85" i="8"/>
  <c r="AE85" i="8"/>
  <c r="AJ85" i="8"/>
  <c r="AP85" i="8"/>
  <c r="AU85" i="8"/>
  <c r="AZ85" i="8"/>
  <c r="BF85" i="8"/>
  <c r="BK85" i="8"/>
  <c r="BP85" i="8"/>
  <c r="BV85" i="8"/>
  <c r="CA85" i="8"/>
  <c r="CO87" i="8"/>
  <c r="CD87" i="8"/>
  <c r="BT87" i="8"/>
  <c r="BI87" i="8"/>
  <c r="AX87" i="8"/>
  <c r="AN87" i="8"/>
  <c r="AC87" i="8"/>
  <c r="R87" i="8"/>
  <c r="H87" i="8"/>
  <c r="CQ88" i="8"/>
  <c r="CA88" i="8"/>
  <c r="BK88" i="8"/>
  <c r="AU88" i="8"/>
  <c r="AE88" i="8"/>
  <c r="O88" i="8"/>
  <c r="CM88" i="8"/>
  <c r="BW88" i="8"/>
  <c r="BG88" i="8"/>
  <c r="AQ88" i="8"/>
  <c r="AA88" i="8"/>
  <c r="K88" i="8"/>
  <c r="CT88" i="8"/>
  <c r="CL88" i="8"/>
  <c r="CD88" i="8"/>
  <c r="BV88" i="8"/>
  <c r="BN88" i="8"/>
  <c r="BF88" i="8"/>
  <c r="AX88" i="8"/>
  <c r="AP88" i="8"/>
  <c r="AH88" i="8"/>
  <c r="Z88" i="8"/>
  <c r="R88" i="8"/>
  <c r="F88" i="8"/>
  <c r="F89" i="8" s="1"/>
  <c r="F90" i="8" s="1"/>
  <c r="F113" i="8" s="1"/>
  <c r="CW88" i="8"/>
  <c r="CS88" i="8"/>
  <c r="CO88" i="8"/>
  <c r="CK88" i="8"/>
  <c r="CG88" i="8"/>
  <c r="CC88" i="8"/>
  <c r="BY88" i="8"/>
  <c r="BU88" i="8"/>
  <c r="BQ88" i="8"/>
  <c r="BM88" i="8"/>
  <c r="BI88" i="8"/>
  <c r="BE88" i="8"/>
  <c r="BA88" i="8"/>
  <c r="AW88" i="8"/>
  <c r="AS88" i="8"/>
  <c r="AO88" i="8"/>
  <c r="AK88" i="8"/>
  <c r="AG88" i="8"/>
  <c r="AC88" i="8"/>
  <c r="Y88" i="8"/>
  <c r="U88" i="8"/>
  <c r="Q88" i="8"/>
  <c r="M88" i="8"/>
  <c r="I88" i="8"/>
  <c r="E88" i="8"/>
  <c r="CX88" i="8"/>
  <c r="CP88" i="8"/>
  <c r="CH88" i="8"/>
  <c r="BZ88" i="8"/>
  <c r="BR88" i="8"/>
  <c r="BJ88" i="8"/>
  <c r="BB88" i="8"/>
  <c r="AT88" i="8"/>
  <c r="AL88" i="8"/>
  <c r="AD88" i="8"/>
  <c r="V88" i="8"/>
  <c r="N88" i="8"/>
  <c r="J88" i="8"/>
  <c r="CV88" i="8"/>
  <c r="CR88" i="8"/>
  <c r="CN88" i="8"/>
  <c r="CJ88" i="8"/>
  <c r="CF88" i="8"/>
  <c r="CB88" i="8"/>
  <c r="BX88" i="8"/>
  <c r="BT88" i="8"/>
  <c r="BP88" i="8"/>
  <c r="BL88" i="8"/>
  <c r="BH88" i="8"/>
  <c r="BD88" i="8"/>
  <c r="AZ88" i="8"/>
  <c r="AV88" i="8"/>
  <c r="AR88" i="8"/>
  <c r="AN88" i="8"/>
  <c r="AJ88" i="8"/>
  <c r="AF88" i="8"/>
  <c r="AB88" i="8"/>
  <c r="X88" i="8"/>
  <c r="T88" i="8"/>
  <c r="P88" i="8"/>
  <c r="L88" i="8"/>
  <c r="H88" i="8"/>
  <c r="CU87" i="8"/>
  <c r="CQ87" i="8"/>
  <c r="CM87" i="8"/>
  <c r="CI87" i="8"/>
  <c r="CE87" i="8"/>
  <c r="CE89" i="8" s="1"/>
  <c r="CA87" i="8"/>
  <c r="BW87" i="8"/>
  <c r="BS87" i="8"/>
  <c r="BO87" i="8"/>
  <c r="BK87" i="8"/>
  <c r="BG87" i="8"/>
  <c r="BC87" i="8"/>
  <c r="AY87" i="8"/>
  <c r="AU87" i="8"/>
  <c r="AU89" i="8" s="1"/>
  <c r="AQ87" i="8"/>
  <c r="AM87" i="8"/>
  <c r="AI87" i="8"/>
  <c r="AE87" i="8"/>
  <c r="AA87" i="8"/>
  <c r="W87" i="8"/>
  <c r="S87" i="8"/>
  <c r="O87" i="8"/>
  <c r="K87" i="8"/>
  <c r="G87" i="8"/>
  <c r="CW85" i="8"/>
  <c r="CS85" i="8"/>
  <c r="CO85" i="8"/>
  <c r="CK85" i="8"/>
  <c r="CG85" i="8"/>
  <c r="CC85" i="8"/>
  <c r="BY85" i="8"/>
  <c r="BU85" i="8"/>
  <c r="BQ85" i="8"/>
  <c r="BM85" i="8"/>
  <c r="BI85" i="8"/>
  <c r="BE85" i="8"/>
  <c r="BA85" i="8"/>
  <c r="AW85" i="8"/>
  <c r="AS85" i="8"/>
  <c r="AO85" i="8"/>
  <c r="AK85" i="8"/>
  <c r="AG85" i="8"/>
  <c r="AC85" i="8"/>
  <c r="Y85" i="8"/>
  <c r="U85" i="8"/>
  <c r="Q85" i="8"/>
  <c r="M85" i="8"/>
  <c r="I85" i="8"/>
  <c r="CG96" i="8" l="1"/>
  <c r="CG97" i="8" s="1"/>
  <c r="CG131" i="8" s="1"/>
  <c r="BE96" i="8"/>
  <c r="BE97" i="8" s="1"/>
  <c r="BE131" i="8" s="1"/>
  <c r="BQ96" i="8"/>
  <c r="BQ97" i="8" s="1"/>
  <c r="BQ131" i="8" s="1"/>
  <c r="AJ96" i="8"/>
  <c r="CD96" i="8"/>
  <c r="BO89" i="8"/>
  <c r="BO90" i="8" s="1"/>
  <c r="BO113" i="8" s="1"/>
  <c r="BF96" i="8"/>
  <c r="Y96" i="8"/>
  <c r="BN96" i="8"/>
  <c r="BN97" i="8" s="1"/>
  <c r="BN131" i="8" s="1"/>
  <c r="W89" i="8"/>
  <c r="W90" i="8" s="1"/>
  <c r="W113" i="8" s="1"/>
  <c r="AM89" i="8"/>
  <c r="AM90" i="8" s="1"/>
  <c r="AM113" i="8" s="1"/>
  <c r="C89" i="8"/>
  <c r="C90" i="8" s="1"/>
  <c r="C113" i="8" s="1"/>
  <c r="U96" i="8"/>
  <c r="U97" i="8" s="1"/>
  <c r="U131" i="8" s="1"/>
  <c r="CV96" i="8"/>
  <c r="CV97" i="8" s="1"/>
  <c r="CV131" i="8" s="1"/>
  <c r="BG89" i="8"/>
  <c r="BS89" i="8"/>
  <c r="CA96" i="8"/>
  <c r="CA97" i="8" s="1"/>
  <c r="CA131" i="8" s="1"/>
  <c r="W96" i="8"/>
  <c r="W97" i="8" s="1"/>
  <c r="W131" i="8" s="1"/>
  <c r="CI89" i="8"/>
  <c r="CI90" i="8" s="1"/>
  <c r="CI113" i="8" s="1"/>
  <c r="BC89" i="8"/>
  <c r="BC90" i="8" s="1"/>
  <c r="BC113" i="8" s="1"/>
  <c r="CR89" i="8"/>
  <c r="CR90" i="8" s="1"/>
  <c r="CR113" i="8" s="1"/>
  <c r="BV89" i="8"/>
  <c r="BV90" i="8" s="1"/>
  <c r="BV113" i="8" s="1"/>
  <c r="AF89" i="8"/>
  <c r="AF90" i="8" s="1"/>
  <c r="AF113" i="8" s="1"/>
  <c r="CK89" i="8"/>
  <c r="CK90" i="8" s="1"/>
  <c r="CK113" i="8" s="1"/>
  <c r="AN97" i="8"/>
  <c r="AN131" i="8" s="1"/>
  <c r="E97" i="8"/>
  <c r="E131" i="8" s="1"/>
  <c r="AK97" i="8"/>
  <c r="AK131" i="8" s="1"/>
  <c r="BA97" i="8"/>
  <c r="BA131" i="8" s="1"/>
  <c r="CW97" i="8"/>
  <c r="CW131" i="8" s="1"/>
  <c r="BB96" i="8"/>
  <c r="BB97" i="8" s="1"/>
  <c r="BB131" i="8" s="1"/>
  <c r="AF96" i="8"/>
  <c r="AF97" i="8" s="1"/>
  <c r="AF131" i="8" s="1"/>
  <c r="CR96" i="8"/>
  <c r="CR97" i="8" s="1"/>
  <c r="CR131" i="8" s="1"/>
  <c r="AE96" i="8"/>
  <c r="AE97" i="8" s="1"/>
  <c r="AE131" i="8" s="1"/>
  <c r="AM96" i="8"/>
  <c r="AM97" i="8" s="1"/>
  <c r="AM131" i="8" s="1"/>
  <c r="G89" i="8"/>
  <c r="G90" i="8" s="1"/>
  <c r="G113" i="8" s="1"/>
  <c r="O96" i="8"/>
  <c r="O97" i="8" s="1"/>
  <c r="O131" i="8" s="1"/>
  <c r="BC96" i="8"/>
  <c r="BC97" i="8" s="1"/>
  <c r="BC131" i="8" s="1"/>
  <c r="BK96" i="8"/>
  <c r="BK97" i="8" s="1"/>
  <c r="BK131" i="8" s="1"/>
  <c r="BS96" i="8"/>
  <c r="BS97" i="8" s="1"/>
  <c r="BS131" i="8" s="1"/>
  <c r="S89" i="8"/>
  <c r="S90" i="8" s="1"/>
  <c r="S113" i="8" s="1"/>
  <c r="AI89" i="8"/>
  <c r="AI90" i="8" s="1"/>
  <c r="AI113" i="8" s="1"/>
  <c r="AY89" i="8"/>
  <c r="AY90" i="8" s="1"/>
  <c r="AY113" i="8" s="1"/>
  <c r="V89" i="8"/>
  <c r="V90" i="8" s="1"/>
  <c r="V113" i="8" s="1"/>
  <c r="CB89" i="8"/>
  <c r="CB90" i="8" s="1"/>
  <c r="CB113" i="8" s="1"/>
  <c r="P89" i="8"/>
  <c r="P90" i="8" s="1"/>
  <c r="P113" i="8" s="1"/>
  <c r="BU89" i="8"/>
  <c r="BU90" i="8" s="1"/>
  <c r="BU113" i="8" s="1"/>
  <c r="I89" i="8"/>
  <c r="I90" i="8" s="1"/>
  <c r="I113" i="8" s="1"/>
  <c r="BJ97" i="8"/>
  <c r="BJ131" i="8" s="1"/>
  <c r="AH96" i="8"/>
  <c r="AH97" i="8" s="1"/>
  <c r="AH131" i="8" s="1"/>
  <c r="AX96" i="8"/>
  <c r="AX97" i="8" s="1"/>
  <c r="AX131" i="8" s="1"/>
  <c r="AR96" i="8"/>
  <c r="AR97" i="8" s="1"/>
  <c r="AR131" i="8" s="1"/>
  <c r="BH96" i="8"/>
  <c r="BH97" i="8" s="1"/>
  <c r="BH131" i="8" s="1"/>
  <c r="S96" i="8"/>
  <c r="S97" i="8" s="1"/>
  <c r="S131" i="8" s="1"/>
  <c r="CE96" i="8"/>
  <c r="CE97" i="8" s="1"/>
  <c r="CE131" i="8" s="1"/>
  <c r="AU96" i="8"/>
  <c r="AU97" i="8" s="1"/>
  <c r="AU131" i="8" s="1"/>
  <c r="Y89" i="8"/>
  <c r="Y90" i="8" s="1"/>
  <c r="Y113" i="8" s="1"/>
  <c r="CQ96" i="8"/>
  <c r="CQ97" i="8" s="1"/>
  <c r="CQ131" i="8" s="1"/>
  <c r="K89" i="8"/>
  <c r="K90" i="8" s="1"/>
  <c r="K113" i="8" s="1"/>
  <c r="BW89" i="8"/>
  <c r="BW90" i="8" s="1"/>
  <c r="BW113" i="8" s="1"/>
  <c r="AU90" i="8"/>
  <c r="AU113" i="8" s="1"/>
  <c r="AP96" i="8"/>
  <c r="AP97" i="8" s="1"/>
  <c r="AP131" i="8" s="1"/>
  <c r="T96" i="8"/>
  <c r="T97" i="8" s="1"/>
  <c r="T131" i="8" s="1"/>
  <c r="CF96" i="8"/>
  <c r="CF97" i="8" s="1"/>
  <c r="CF131" i="8" s="1"/>
  <c r="CU89" i="8"/>
  <c r="CU90" i="8" s="1"/>
  <c r="CU113" i="8" s="1"/>
  <c r="BM89" i="8"/>
  <c r="BM90" i="8" s="1"/>
  <c r="BM113" i="8" s="1"/>
  <c r="BF89" i="8"/>
  <c r="BF90" i="8" s="1"/>
  <c r="BF113" i="8" s="1"/>
  <c r="AW89" i="8"/>
  <c r="AW90" i="8" s="1"/>
  <c r="AW113" i="8" s="1"/>
  <c r="Q89" i="8"/>
  <c r="Q90" i="8" s="1"/>
  <c r="Q113" i="8" s="1"/>
  <c r="CX89" i="8"/>
  <c r="CX90" i="8" s="1"/>
  <c r="CX113" i="8" s="1"/>
  <c r="R96" i="8"/>
  <c r="R97" i="8" s="1"/>
  <c r="R131" i="8" s="1"/>
  <c r="CT96" i="8"/>
  <c r="CT97" i="8" s="1"/>
  <c r="CT131" i="8" s="1"/>
  <c r="L96" i="8"/>
  <c r="L97" i="8" s="1"/>
  <c r="L131" i="8" s="1"/>
  <c r="AB96" i="8"/>
  <c r="AB97" i="8" s="1"/>
  <c r="AB131" i="8" s="1"/>
  <c r="BX96" i="8"/>
  <c r="BX97" i="8" s="1"/>
  <c r="BX131" i="8" s="1"/>
  <c r="CN96" i="8"/>
  <c r="CN97" i="8" s="1"/>
  <c r="CN131" i="8" s="1"/>
  <c r="CI96" i="8"/>
  <c r="CI97" i="8" s="1"/>
  <c r="CI131" i="8" s="1"/>
  <c r="V96" i="8"/>
  <c r="V97" i="8" s="1"/>
  <c r="V131" i="8" s="1"/>
  <c r="BL96" i="8"/>
  <c r="BL97" i="8" s="1"/>
  <c r="BL131" i="8" s="1"/>
  <c r="D90" i="8"/>
  <c r="D113" i="8" s="1"/>
  <c r="CE90" i="8"/>
  <c r="CE113" i="8" s="1"/>
  <c r="I97" i="8"/>
  <c r="I131" i="8" s="1"/>
  <c r="Y97" i="8"/>
  <c r="Y131" i="8" s="1"/>
  <c r="AO97" i="8"/>
  <c r="AO131" i="8" s="1"/>
  <c r="BU97" i="8"/>
  <c r="BU131" i="8" s="1"/>
  <c r="CK97" i="8"/>
  <c r="CK131" i="8" s="1"/>
  <c r="J96" i="8"/>
  <c r="J97" i="8" s="1"/>
  <c r="J131" i="8" s="1"/>
  <c r="Z96" i="8"/>
  <c r="Z97" i="8" s="1"/>
  <c r="Z131" i="8" s="1"/>
  <c r="BV96" i="8"/>
  <c r="BV97" i="8" s="1"/>
  <c r="BV131" i="8" s="1"/>
  <c r="CL96" i="8"/>
  <c r="CL97" i="8" s="1"/>
  <c r="CL131" i="8" s="1"/>
  <c r="D96" i="8"/>
  <c r="D97" i="8" s="1"/>
  <c r="D131" i="8" s="1"/>
  <c r="AZ96" i="8"/>
  <c r="AZ97" i="8" s="1"/>
  <c r="AZ131" i="8" s="1"/>
  <c r="BP96" i="8"/>
  <c r="BP97" i="8" s="1"/>
  <c r="BP131" i="8" s="1"/>
  <c r="AY96" i="8"/>
  <c r="AY97" i="8" s="1"/>
  <c r="AY131" i="8" s="1"/>
  <c r="AQ96" i="8"/>
  <c r="AQ97" i="8" s="1"/>
  <c r="AQ131" i="8" s="1"/>
  <c r="CH96" i="8"/>
  <c r="CH97" i="8" s="1"/>
  <c r="CH131" i="8" s="1"/>
  <c r="G96" i="8"/>
  <c r="G97" i="8" s="1"/>
  <c r="G131" i="8" s="1"/>
  <c r="BG96" i="8"/>
  <c r="BG97" i="8" s="1"/>
  <c r="BG131" i="8" s="1"/>
  <c r="AE89" i="8"/>
  <c r="AE90" i="8" s="1"/>
  <c r="AE113" i="8" s="1"/>
  <c r="CQ89" i="8"/>
  <c r="CQ90" i="8" s="1"/>
  <c r="CQ113" i="8" s="1"/>
  <c r="BG90" i="8"/>
  <c r="BG113" i="8" s="1"/>
  <c r="BF97" i="8"/>
  <c r="BF131" i="8" s="1"/>
  <c r="M97" i="8"/>
  <c r="M131" i="8" s="1"/>
  <c r="AC97" i="8"/>
  <c r="AC131" i="8" s="1"/>
  <c r="AS97" i="8"/>
  <c r="AS131" i="8" s="1"/>
  <c r="BI97" i="8"/>
  <c r="BI131" i="8" s="1"/>
  <c r="BY97" i="8"/>
  <c r="BY131" i="8" s="1"/>
  <c r="CO97" i="8"/>
  <c r="CO131" i="8" s="1"/>
  <c r="N96" i="8"/>
  <c r="N97" i="8" s="1"/>
  <c r="N131" i="8" s="1"/>
  <c r="AD96" i="8"/>
  <c r="AD97" i="8" s="1"/>
  <c r="AD131" i="8" s="1"/>
  <c r="AT96" i="8"/>
  <c r="AT97" i="8" s="1"/>
  <c r="AT131" i="8" s="1"/>
  <c r="BZ96" i="8"/>
  <c r="BZ97" i="8" s="1"/>
  <c r="BZ131" i="8" s="1"/>
  <c r="CP96" i="8"/>
  <c r="CP97" i="8" s="1"/>
  <c r="CP131" i="8" s="1"/>
  <c r="H96" i="8"/>
  <c r="H97" i="8" s="1"/>
  <c r="H131" i="8" s="1"/>
  <c r="X96" i="8"/>
  <c r="X97" i="8" s="1"/>
  <c r="X131" i="8" s="1"/>
  <c r="BD96" i="8"/>
  <c r="BD97" i="8" s="1"/>
  <c r="BD131" i="8" s="1"/>
  <c r="BT96" i="8"/>
  <c r="BT97" i="8" s="1"/>
  <c r="BT131" i="8" s="1"/>
  <c r="CJ96" i="8"/>
  <c r="CJ97" i="8" s="1"/>
  <c r="CJ131" i="8" s="1"/>
  <c r="C96" i="8"/>
  <c r="C97" i="8" s="1"/>
  <c r="C131" i="8" s="1"/>
  <c r="BO96" i="8"/>
  <c r="BO97" i="8" s="1"/>
  <c r="BO131" i="8" s="1"/>
  <c r="K96" i="8"/>
  <c r="K97" i="8" s="1"/>
  <c r="K131" i="8" s="1"/>
  <c r="BW96" i="8"/>
  <c r="BW97" i="8" s="1"/>
  <c r="BW131" i="8" s="1"/>
  <c r="CW89" i="8"/>
  <c r="CW90" i="8" s="1"/>
  <c r="CW113" i="8" s="1"/>
  <c r="AK89" i="8"/>
  <c r="AK90" i="8" s="1"/>
  <c r="AK113" i="8" s="1"/>
  <c r="BS90" i="8"/>
  <c r="BS113" i="8" s="1"/>
  <c r="AJ97" i="8"/>
  <c r="AJ131" i="8" s="1"/>
  <c r="Q97" i="8"/>
  <c r="Q131" i="8" s="1"/>
  <c r="AG97" i="8"/>
  <c r="AG131" i="8" s="1"/>
  <c r="AW97" i="8"/>
  <c r="AW131" i="8" s="1"/>
  <c r="BM97" i="8"/>
  <c r="BM131" i="8" s="1"/>
  <c r="CC97" i="8"/>
  <c r="CC131" i="8" s="1"/>
  <c r="CS97" i="8"/>
  <c r="CS131" i="8" s="1"/>
  <c r="AA96" i="8"/>
  <c r="AA97" i="8" s="1"/>
  <c r="AA131" i="8" s="1"/>
  <c r="CM96" i="8"/>
  <c r="CM97" i="8" s="1"/>
  <c r="CM131" i="8" s="1"/>
  <c r="BX89" i="8"/>
  <c r="BX90" i="8" s="1"/>
  <c r="BX113" i="8" s="1"/>
  <c r="BA89" i="8"/>
  <c r="BA90" i="8" s="1"/>
  <c r="BA113" i="8" s="1"/>
  <c r="AT89" i="8"/>
  <c r="AT90" i="8" s="1"/>
  <c r="AT113" i="8" s="1"/>
  <c r="CT89" i="8"/>
  <c r="CT90" i="8" s="1"/>
  <c r="CT113" i="8" s="1"/>
  <c r="BN89" i="8"/>
  <c r="BN90" i="8" s="1"/>
  <c r="BN113" i="8" s="1"/>
  <c r="CD97" i="8"/>
  <c r="CD131" i="8" s="1"/>
  <c r="AL96" i="8"/>
  <c r="AL97" i="8" s="1"/>
  <c r="AL131" i="8" s="1"/>
  <c r="BR96" i="8"/>
  <c r="BR97" i="8" s="1"/>
  <c r="BR131" i="8" s="1"/>
  <c r="CX96" i="8"/>
  <c r="CX97" i="8" s="1"/>
  <c r="CX131" i="8" s="1"/>
  <c r="P96" i="8"/>
  <c r="P97" i="8" s="1"/>
  <c r="P131" i="8" s="1"/>
  <c r="AV96" i="8"/>
  <c r="AV97" i="8" s="1"/>
  <c r="AV131" i="8" s="1"/>
  <c r="CB96" i="8"/>
  <c r="CB97" i="8" s="1"/>
  <c r="CB131" i="8" s="1"/>
  <c r="AI96" i="8"/>
  <c r="AI97" i="8" s="1"/>
  <c r="AI131" i="8" s="1"/>
  <c r="CU96" i="8"/>
  <c r="CU97" i="8" s="1"/>
  <c r="CU131" i="8" s="1"/>
  <c r="BI89" i="8"/>
  <c r="BI90" i="8" s="1"/>
  <c r="BI113" i="8" s="1"/>
  <c r="CP89" i="8"/>
  <c r="CP90" i="8" s="1"/>
  <c r="CP113" i="8" s="1"/>
  <c r="AZ89" i="8"/>
  <c r="AZ90" i="8" s="1"/>
  <c r="AZ113" i="8" s="1"/>
  <c r="BY89" i="8"/>
  <c r="BY90" i="8" s="1"/>
  <c r="BY113" i="8" s="1"/>
  <c r="AC89" i="8"/>
  <c r="AC90" i="8" s="1"/>
  <c r="AC113" i="8" s="1"/>
  <c r="AG89" i="8"/>
  <c r="AG90" i="8" s="1"/>
  <c r="AG113" i="8" s="1"/>
  <c r="M89" i="8"/>
  <c r="M90" i="8" s="1"/>
  <c r="M113" i="8" s="1"/>
  <c r="AA89" i="8"/>
  <c r="AA90" i="8" s="1"/>
  <c r="AA113" i="8" s="1"/>
  <c r="AQ89" i="8"/>
  <c r="AQ90" i="8" s="1"/>
  <c r="AQ113" i="8" s="1"/>
  <c r="CM89" i="8"/>
  <c r="CM90" i="8" s="1"/>
  <c r="CM113" i="8" s="1"/>
  <c r="AN89" i="8"/>
  <c r="AN90" i="8" s="1"/>
  <c r="AN113" i="8" s="1"/>
  <c r="CD89" i="8"/>
  <c r="CD90" i="8" s="1"/>
  <c r="CD113" i="8" s="1"/>
  <c r="AR89" i="8"/>
  <c r="AR90" i="8" s="1"/>
  <c r="AR113" i="8" s="1"/>
  <c r="CH89" i="8"/>
  <c r="CH90" i="8" s="1"/>
  <c r="CH113" i="8" s="1"/>
  <c r="CL89" i="8"/>
  <c r="CL90" i="8" s="1"/>
  <c r="CL113" i="8" s="1"/>
  <c r="BQ89" i="8"/>
  <c r="BQ90" i="8" s="1"/>
  <c r="BQ113" i="8" s="1"/>
  <c r="AV89" i="8"/>
  <c r="AV90" i="8" s="1"/>
  <c r="AV113" i="8" s="1"/>
  <c r="Z89" i="8"/>
  <c r="Z90" i="8" s="1"/>
  <c r="Z113" i="8" s="1"/>
  <c r="E89" i="8"/>
  <c r="E90" i="8" s="1"/>
  <c r="E113" i="8" s="1"/>
  <c r="CF89" i="8"/>
  <c r="CF90" i="8" s="1"/>
  <c r="CF113" i="8" s="1"/>
  <c r="BJ89" i="8"/>
  <c r="BJ90" i="8" s="1"/>
  <c r="BJ113" i="8" s="1"/>
  <c r="AO89" i="8"/>
  <c r="AO90" i="8" s="1"/>
  <c r="AO113" i="8" s="1"/>
  <c r="T89" i="8"/>
  <c r="T90" i="8" s="1"/>
  <c r="T113" i="8" s="1"/>
  <c r="CN89" i="8"/>
  <c r="CN90" i="8" s="1"/>
  <c r="CN113" i="8" s="1"/>
  <c r="AH89" i="8"/>
  <c r="AH90" i="8" s="1"/>
  <c r="AH113" i="8" s="1"/>
  <c r="BH89" i="8"/>
  <c r="BH90" i="8" s="1"/>
  <c r="BH113" i="8" s="1"/>
  <c r="CJ89" i="8"/>
  <c r="CJ90" i="8" s="1"/>
  <c r="CJ113" i="8" s="1"/>
  <c r="R89" i="8"/>
  <c r="R90" i="8" s="1"/>
  <c r="R113" i="8" s="1"/>
  <c r="AD89" i="8"/>
  <c r="AD90" i="8" s="1"/>
  <c r="AD113" i="8" s="1"/>
  <c r="AS89" i="8"/>
  <c r="AS90" i="8" s="1"/>
  <c r="AS113" i="8" s="1"/>
  <c r="BT89" i="8"/>
  <c r="BT90" i="8" s="1"/>
  <c r="BT113" i="8" s="1"/>
  <c r="J89" i="8"/>
  <c r="J90" i="8" s="1"/>
  <c r="J113" i="8" s="1"/>
  <c r="BP89" i="8"/>
  <c r="BP90" i="8" s="1"/>
  <c r="BP113" i="8" s="1"/>
  <c r="BR89" i="8"/>
  <c r="BR90" i="8" s="1"/>
  <c r="BR113" i="8" s="1"/>
  <c r="AL89" i="8"/>
  <c r="AL90" i="8" s="1"/>
  <c r="AL113" i="8" s="1"/>
  <c r="O89" i="8"/>
  <c r="O90" i="8" s="1"/>
  <c r="O113" i="8" s="1"/>
  <c r="BK89" i="8"/>
  <c r="BK90" i="8" s="1"/>
  <c r="BK113" i="8" s="1"/>
  <c r="CA89" i="8"/>
  <c r="CA90" i="8" s="1"/>
  <c r="CA113" i="8" s="1"/>
  <c r="H89" i="8"/>
  <c r="H90" i="8" s="1"/>
  <c r="H113" i="8" s="1"/>
  <c r="AX89" i="8"/>
  <c r="AX90" i="8" s="1"/>
  <c r="AX113" i="8" s="1"/>
  <c r="CO89" i="8"/>
  <c r="CO90" i="8" s="1"/>
  <c r="CO113" i="8" s="1"/>
  <c r="L89" i="8"/>
  <c r="L90" i="8" s="1"/>
  <c r="L113" i="8" s="1"/>
  <c r="BB89" i="8"/>
  <c r="BB90" i="8" s="1"/>
  <c r="BB113" i="8" s="1"/>
  <c r="CS89" i="8"/>
  <c r="CS90" i="8" s="1"/>
  <c r="CS113" i="8" s="1"/>
  <c r="CG89" i="8"/>
  <c r="CG90" i="8" s="1"/>
  <c r="CG113" i="8" s="1"/>
  <c r="BL89" i="8"/>
  <c r="BL90" i="8" s="1"/>
  <c r="BL113" i="8" s="1"/>
  <c r="AP89" i="8"/>
  <c r="AP90" i="8" s="1"/>
  <c r="AP113" i="8" s="1"/>
  <c r="U89" i="8"/>
  <c r="U90" i="8" s="1"/>
  <c r="U113" i="8" s="1"/>
  <c r="CV89" i="8"/>
  <c r="CV90" i="8" s="1"/>
  <c r="CV113" i="8" s="1"/>
  <c r="BZ89" i="8"/>
  <c r="BZ90" i="8" s="1"/>
  <c r="BZ113" i="8" s="1"/>
  <c r="BE89" i="8"/>
  <c r="BE90" i="8" s="1"/>
  <c r="BE113" i="8" s="1"/>
  <c r="AJ89" i="8"/>
  <c r="AJ90" i="8" s="1"/>
  <c r="AJ113" i="8" s="1"/>
  <c r="N89" i="8"/>
  <c r="N90" i="8" s="1"/>
  <c r="N113" i="8" s="1"/>
  <c r="AB89" i="8"/>
  <c r="AB90" i="8" s="1"/>
  <c r="AB113" i="8" s="1"/>
  <c r="BD89" i="8"/>
  <c r="BD90" i="8" s="1"/>
  <c r="BD113" i="8" s="1"/>
  <c r="CC89" i="8"/>
  <c r="CC90" i="8" s="1"/>
  <c r="CC113" i="8" s="1"/>
  <c r="X89" i="8"/>
  <c r="X90" i="8" s="1"/>
  <c r="X113" i="8" s="1"/>
  <c r="B21" i="8" l="1" a="1"/>
  <c r="B21" i="8" s="1"/>
  <c r="CW21" i="8" l="1"/>
  <c r="CO21" i="8"/>
  <c r="CG21" i="8"/>
  <c r="BY21" i="8"/>
  <c r="BQ21" i="8"/>
  <c r="BI21" i="8"/>
  <c r="BA21" i="8"/>
  <c r="AS21" i="8"/>
  <c r="AK21" i="8"/>
  <c r="AC21" i="8"/>
  <c r="U21" i="8"/>
  <c r="M21" i="8"/>
  <c r="E21" i="8"/>
  <c r="CR21" i="8"/>
  <c r="CJ21" i="8"/>
  <c r="CB21" i="8"/>
  <c r="BT21" i="8"/>
  <c r="BL21" i="8"/>
  <c r="BD21" i="8"/>
  <c r="AV21" i="8"/>
  <c r="AN21" i="8"/>
  <c r="AF21" i="8"/>
  <c r="X21" i="8"/>
  <c r="T21" i="8"/>
  <c r="P21" i="8"/>
  <c r="H21" i="8"/>
  <c r="D21" i="8"/>
  <c r="CU21" i="8"/>
  <c r="CQ21" i="8"/>
  <c r="CM21" i="8"/>
  <c r="CI21" i="8"/>
  <c r="CE21" i="8"/>
  <c r="CA21" i="8"/>
  <c r="BW21" i="8"/>
  <c r="BS21" i="8"/>
  <c r="BO21" i="8"/>
  <c r="BK21" i="8"/>
  <c r="BG21" i="8"/>
  <c r="BC21" i="8"/>
  <c r="AY21" i="8"/>
  <c r="AU21" i="8"/>
  <c r="AQ21" i="8"/>
  <c r="AM21" i="8"/>
  <c r="AI21" i="8"/>
  <c r="AE21" i="8"/>
  <c r="AA21" i="8"/>
  <c r="W21" i="8"/>
  <c r="S21" i="8"/>
  <c r="O21" i="8"/>
  <c r="K21" i="8"/>
  <c r="G21" i="8"/>
  <c r="C21" i="8"/>
  <c r="CS21" i="8"/>
  <c r="CK21" i="8"/>
  <c r="CC21" i="8"/>
  <c r="BU21" i="8"/>
  <c r="BM21" i="8"/>
  <c r="BE21" i="8"/>
  <c r="AW21" i="8"/>
  <c r="AO21" i="8"/>
  <c r="AG21" i="8"/>
  <c r="Y21" i="8"/>
  <c r="Q21" i="8"/>
  <c r="I21" i="8"/>
  <c r="CV21" i="8"/>
  <c r="CN21" i="8"/>
  <c r="CF21" i="8"/>
  <c r="BX21" i="8"/>
  <c r="BP21" i="8"/>
  <c r="BH21" i="8"/>
  <c r="AZ21" i="8"/>
  <c r="AR21" i="8"/>
  <c r="AJ21" i="8"/>
  <c r="AB21" i="8"/>
  <c r="L21" i="8"/>
  <c r="CX21" i="8"/>
  <c r="CT21" i="8"/>
  <c r="CP21" i="8"/>
  <c r="CL21" i="8"/>
  <c r="CH21" i="8"/>
  <c r="CD21" i="8"/>
  <c r="BZ21" i="8"/>
  <c r="BV21" i="8"/>
  <c r="BR21" i="8"/>
  <c r="BN21" i="8"/>
  <c r="BJ21" i="8"/>
  <c r="BF21" i="8"/>
  <c r="BB21" i="8"/>
  <c r="AX21" i="8"/>
  <c r="AT21" i="8"/>
  <c r="AP21" i="8"/>
  <c r="AL21" i="8"/>
  <c r="AH21" i="8"/>
  <c r="AD21" i="8"/>
  <c r="Z21" i="8"/>
  <c r="V21" i="8"/>
  <c r="R21" i="8"/>
  <c r="N21" i="8"/>
  <c r="J21" i="8"/>
  <c r="F21" i="8"/>
  <c r="B15" i="7" l="1"/>
  <c r="B43" i="7" l="1"/>
  <c r="B42" i="7"/>
  <c r="STA117" i="8" l="1"/>
  <c r="B71" i="8"/>
  <c r="B67" i="8"/>
  <c r="B66" i="8"/>
  <c r="B65" i="8"/>
  <c r="B64" i="8"/>
  <c r="C110" i="8" l="1" a="1"/>
  <c r="C128" i="8" a="1"/>
  <c r="F128" i="8" s="1"/>
  <c r="CW128" i="8" l="1"/>
  <c r="CS128" i="8"/>
  <c r="CO128" i="8"/>
  <c r="CK128" i="8"/>
  <c r="CG128" i="8"/>
  <c r="CC128" i="8"/>
  <c r="BY128" i="8"/>
  <c r="BU128" i="8"/>
  <c r="BQ128" i="8"/>
  <c r="BM128" i="8"/>
  <c r="BI128" i="8"/>
  <c r="BE128" i="8"/>
  <c r="BA128" i="8"/>
  <c r="AW128" i="8"/>
  <c r="AS128" i="8"/>
  <c r="AO128" i="8"/>
  <c r="AK128" i="8"/>
  <c r="AG128" i="8"/>
  <c r="AC128" i="8"/>
  <c r="Y128" i="8"/>
  <c r="U128" i="8"/>
  <c r="Q128" i="8"/>
  <c r="M128" i="8"/>
  <c r="I128" i="8"/>
  <c r="E128" i="8"/>
  <c r="CV128" i="8"/>
  <c r="CR128" i="8"/>
  <c r="CN128" i="8"/>
  <c r="CJ128" i="8"/>
  <c r="CF128" i="8"/>
  <c r="CB128" i="8"/>
  <c r="BX128" i="8"/>
  <c r="BT128" i="8"/>
  <c r="BP128" i="8"/>
  <c r="BL128" i="8"/>
  <c r="BH128" i="8"/>
  <c r="BD128" i="8"/>
  <c r="AZ128" i="8"/>
  <c r="AV128" i="8"/>
  <c r="AR128" i="8"/>
  <c r="AN128" i="8"/>
  <c r="AJ128" i="8"/>
  <c r="AF128" i="8"/>
  <c r="AB128" i="8"/>
  <c r="X128" i="8"/>
  <c r="T128" i="8"/>
  <c r="P128" i="8"/>
  <c r="L128" i="8"/>
  <c r="H128" i="8"/>
  <c r="D128" i="8"/>
  <c r="CU128" i="8"/>
  <c r="CQ128" i="8"/>
  <c r="CM128" i="8"/>
  <c r="CI128" i="8"/>
  <c r="CE128" i="8"/>
  <c r="CA128" i="8"/>
  <c r="BW128" i="8"/>
  <c r="BS128" i="8"/>
  <c r="BO128" i="8"/>
  <c r="BK128" i="8"/>
  <c r="BG128" i="8"/>
  <c r="BC128" i="8"/>
  <c r="AY128" i="8"/>
  <c r="AU128" i="8"/>
  <c r="AQ128" i="8"/>
  <c r="AM128" i="8"/>
  <c r="AI128" i="8"/>
  <c r="AE128" i="8"/>
  <c r="AA128" i="8"/>
  <c r="W128" i="8"/>
  <c r="S128" i="8"/>
  <c r="O128" i="8"/>
  <c r="K128" i="8"/>
  <c r="G128" i="8"/>
  <c r="C128" i="8"/>
  <c r="CX128" i="8"/>
  <c r="CT128" i="8"/>
  <c r="CP128" i="8"/>
  <c r="CL128" i="8"/>
  <c r="CH128" i="8"/>
  <c r="CD128" i="8"/>
  <c r="BZ128" i="8"/>
  <c r="BV128" i="8"/>
  <c r="BR128" i="8"/>
  <c r="BN128" i="8"/>
  <c r="BJ128" i="8"/>
  <c r="BF128" i="8"/>
  <c r="BB128" i="8"/>
  <c r="AX128" i="8"/>
  <c r="AT128" i="8"/>
  <c r="AP128" i="8"/>
  <c r="AL128" i="8"/>
  <c r="AH128" i="8"/>
  <c r="AD128" i="8"/>
  <c r="Z128" i="8"/>
  <c r="V128" i="8"/>
  <c r="R128" i="8"/>
  <c r="N128" i="8"/>
  <c r="J128" i="8"/>
  <c r="C16" i="8" l="1" a="1"/>
  <c r="C16" i="8" s="1"/>
  <c r="CX16" i="8" l="1"/>
  <c r="CP16" i="8"/>
  <c r="CH16" i="8"/>
  <c r="BZ16" i="8"/>
  <c r="BR16" i="8"/>
  <c r="BJ16" i="8"/>
  <c r="BB16" i="8"/>
  <c r="AT16" i="8"/>
  <c r="AL16" i="8"/>
  <c r="Z16" i="8"/>
  <c r="R16" i="8"/>
  <c r="F16" i="8"/>
  <c r="CG16" i="8"/>
  <c r="BQ16" i="8"/>
  <c r="BE16" i="8"/>
  <c r="BA16" i="8"/>
  <c r="AW16" i="8"/>
  <c r="AS16" i="8"/>
  <c r="AO16" i="8"/>
  <c r="AK16" i="8"/>
  <c r="AG16" i="8"/>
  <c r="AC16" i="8"/>
  <c r="Y16" i="8"/>
  <c r="U16" i="8"/>
  <c r="Q16" i="8"/>
  <c r="M16" i="8"/>
  <c r="I16" i="8"/>
  <c r="E16" i="8"/>
  <c r="CS16" i="8"/>
  <c r="CK16" i="8"/>
  <c r="BY16" i="8"/>
  <c r="BM16" i="8"/>
  <c r="CV16" i="8"/>
  <c r="CN16" i="8"/>
  <c r="CJ16" i="8"/>
  <c r="CF16" i="8"/>
  <c r="CB16" i="8"/>
  <c r="BX16" i="8"/>
  <c r="BT16" i="8"/>
  <c r="BP16" i="8"/>
  <c r="BL16" i="8"/>
  <c r="BH16" i="8"/>
  <c r="BD16" i="8"/>
  <c r="AZ16" i="8"/>
  <c r="AV16" i="8"/>
  <c r="AR16" i="8"/>
  <c r="AN16" i="8"/>
  <c r="AJ16" i="8"/>
  <c r="AF16" i="8"/>
  <c r="AB16" i="8"/>
  <c r="X16" i="8"/>
  <c r="T16" i="8"/>
  <c r="P16" i="8"/>
  <c r="L16" i="8"/>
  <c r="H16" i="8"/>
  <c r="D16" i="8"/>
  <c r="CT16" i="8"/>
  <c r="CL16" i="8"/>
  <c r="CD16" i="8"/>
  <c r="BV16" i="8"/>
  <c r="BN16" i="8"/>
  <c r="BF16" i="8"/>
  <c r="AX16" i="8"/>
  <c r="AP16" i="8"/>
  <c r="AH16" i="8"/>
  <c r="AD16" i="8"/>
  <c r="V16" i="8"/>
  <c r="N16" i="8"/>
  <c r="J16" i="8"/>
  <c r="CW16" i="8"/>
  <c r="CO16" i="8"/>
  <c r="CC16" i="8"/>
  <c r="BU16" i="8"/>
  <c r="BI16" i="8"/>
  <c r="CR16" i="8"/>
  <c r="CU16" i="8"/>
  <c r="CQ16" i="8"/>
  <c r="CM16" i="8"/>
  <c r="CI16" i="8"/>
  <c r="CE16" i="8"/>
  <c r="CA16" i="8"/>
  <c r="BW16" i="8"/>
  <c r="BS16" i="8"/>
  <c r="BO16" i="8"/>
  <c r="BK16" i="8"/>
  <c r="BG16" i="8"/>
  <c r="BC16" i="8"/>
  <c r="AY16" i="8"/>
  <c r="AU16" i="8"/>
  <c r="AQ16" i="8"/>
  <c r="AM16" i="8"/>
  <c r="AI16" i="8"/>
  <c r="AE16" i="8"/>
  <c r="AA16" i="8"/>
  <c r="W16" i="8"/>
  <c r="S16" i="8"/>
  <c r="O16" i="8"/>
  <c r="K16" i="8"/>
  <c r="G16" i="8"/>
  <c r="B39" i="7"/>
  <c r="CX110" i="7"/>
  <c r="CW110" i="7"/>
  <c r="CV110" i="7"/>
  <c r="CU110" i="7"/>
  <c r="CT110" i="7"/>
  <c r="CS110" i="7"/>
  <c r="CR110" i="7"/>
  <c r="CQ110" i="7"/>
  <c r="CP110" i="7"/>
  <c r="CO110" i="7"/>
  <c r="CN110" i="7"/>
  <c r="CM110" i="7"/>
  <c r="CL110" i="7"/>
  <c r="CK110" i="7"/>
  <c r="CJ110" i="7"/>
  <c r="CI110" i="7"/>
  <c r="CH110" i="7"/>
  <c r="CG110" i="7"/>
  <c r="CF110" i="7"/>
  <c r="CE110" i="7"/>
  <c r="CD110" i="7"/>
  <c r="CC110" i="7"/>
  <c r="CB110" i="7"/>
  <c r="CA110" i="7"/>
  <c r="BZ110" i="7"/>
  <c r="BY110" i="7"/>
  <c r="BX110" i="7"/>
  <c r="BW110" i="7"/>
  <c r="BV110" i="7"/>
  <c r="BU110" i="7"/>
  <c r="BT110" i="7"/>
  <c r="BS110" i="7"/>
  <c r="BR110" i="7"/>
  <c r="BQ110" i="7"/>
  <c r="BP110" i="7"/>
  <c r="BO110" i="7"/>
  <c r="BN110" i="7"/>
  <c r="BM110" i="7"/>
  <c r="BL110" i="7"/>
  <c r="BK110" i="7"/>
  <c r="BJ110" i="7"/>
  <c r="BI110" i="7"/>
  <c r="BH110" i="7"/>
  <c r="BG110" i="7"/>
  <c r="BF110" i="7"/>
  <c r="BE110" i="7"/>
  <c r="BD110" i="7"/>
  <c r="BC110" i="7"/>
  <c r="BB110" i="7"/>
  <c r="BA110" i="7"/>
  <c r="AZ110" i="7"/>
  <c r="AY110" i="7"/>
  <c r="AX110" i="7"/>
  <c r="AW110" i="7"/>
  <c r="AV110" i="7"/>
  <c r="AU110"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P110" i="7"/>
  <c r="O110" i="7"/>
  <c r="N110" i="7"/>
  <c r="M110" i="7"/>
  <c r="L110" i="7"/>
  <c r="K110" i="7"/>
  <c r="J110" i="7"/>
  <c r="I110" i="7"/>
  <c r="H110" i="7"/>
  <c r="G110" i="7"/>
  <c r="F110" i="7"/>
  <c r="E110" i="7"/>
  <c r="D110" i="7"/>
  <c r="C110" i="7"/>
  <c r="CX108" i="7"/>
  <c r="CW108" i="7"/>
  <c r="CV108" i="7"/>
  <c r="CU108" i="7"/>
  <c r="CT108" i="7"/>
  <c r="CS108" i="7"/>
  <c r="CR108" i="7"/>
  <c r="CQ108" i="7"/>
  <c r="CP108" i="7"/>
  <c r="CO108" i="7"/>
  <c r="CN108" i="7"/>
  <c r="CM108" i="7"/>
  <c r="CL108" i="7"/>
  <c r="CK108" i="7"/>
  <c r="CJ108" i="7"/>
  <c r="CI108" i="7"/>
  <c r="CH108" i="7"/>
  <c r="CG108" i="7"/>
  <c r="CF108" i="7"/>
  <c r="CE108" i="7"/>
  <c r="CD108" i="7"/>
  <c r="CC108" i="7"/>
  <c r="CB108" i="7"/>
  <c r="CA108" i="7"/>
  <c r="BZ108" i="7"/>
  <c r="BY108" i="7"/>
  <c r="BX108" i="7"/>
  <c r="BW108" i="7"/>
  <c r="BV108" i="7"/>
  <c r="BU108" i="7"/>
  <c r="BT108" i="7"/>
  <c r="BS108" i="7"/>
  <c r="BR108" i="7"/>
  <c r="BQ108" i="7"/>
  <c r="BP108" i="7"/>
  <c r="BO108" i="7"/>
  <c r="BN108" i="7"/>
  <c r="BM108" i="7"/>
  <c r="BL108" i="7"/>
  <c r="BK108" i="7"/>
  <c r="BJ108" i="7"/>
  <c r="BI108" i="7"/>
  <c r="BH108" i="7"/>
  <c r="BG108" i="7"/>
  <c r="BF108" i="7"/>
  <c r="BE108" i="7"/>
  <c r="BD108" i="7"/>
  <c r="BC108" i="7"/>
  <c r="BB108" i="7"/>
  <c r="BA108" i="7"/>
  <c r="AZ108" i="7"/>
  <c r="AY108" i="7"/>
  <c r="AX108" i="7"/>
  <c r="AW108" i="7"/>
  <c r="AV108" i="7"/>
  <c r="AU108" i="7"/>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E108" i="7"/>
  <c r="D108" i="7"/>
  <c r="C108" i="7"/>
  <c r="C95" i="7"/>
  <c r="D95" i="7" l="1"/>
  <c r="C116" i="7"/>
  <c r="C118" i="7" s="1"/>
  <c r="C20" i="8" a="1"/>
  <c r="CW20" i="8" s="1"/>
  <c r="C18" i="8" a="1"/>
  <c r="C18" i="8" s="1"/>
  <c r="B48" i="7"/>
  <c r="BC20" i="8" l="1"/>
  <c r="BB20" i="8"/>
  <c r="BW20" i="8"/>
  <c r="CH20" i="8"/>
  <c r="BL20" i="8"/>
  <c r="AN20" i="8"/>
  <c r="BY20" i="8"/>
  <c r="K20" i="8"/>
  <c r="CU20" i="8"/>
  <c r="CF20" i="8"/>
  <c r="M20" i="8"/>
  <c r="AI20" i="8"/>
  <c r="T20" i="8"/>
  <c r="R20" i="8"/>
  <c r="AS20" i="8"/>
  <c r="S20" i="8"/>
  <c r="AM20" i="8"/>
  <c r="BG20" i="8"/>
  <c r="CE20" i="8"/>
  <c r="D20" i="8"/>
  <c r="X20" i="8"/>
  <c r="AV20" i="8"/>
  <c r="BP20" i="8"/>
  <c r="CR20" i="8"/>
  <c r="AD20" i="8"/>
  <c r="BN20" i="8"/>
  <c r="CT20" i="8"/>
  <c r="Y20" i="8"/>
  <c r="BE20" i="8"/>
  <c r="CK20" i="8"/>
  <c r="W20" i="8"/>
  <c r="AQ20" i="8"/>
  <c r="BO20" i="8"/>
  <c r="CI20" i="8"/>
  <c r="H20" i="8"/>
  <c r="AF20" i="8"/>
  <c r="AZ20" i="8"/>
  <c r="BT20" i="8"/>
  <c r="CV20" i="8"/>
  <c r="AH20" i="8"/>
  <c r="BR20" i="8"/>
  <c r="CX20" i="8"/>
  <c r="AC20" i="8"/>
  <c r="BI20" i="8"/>
  <c r="CO20" i="8"/>
  <c r="G20" i="8"/>
  <c r="AA20" i="8"/>
  <c r="AY20" i="8"/>
  <c r="BS20" i="8"/>
  <c r="CM20" i="8"/>
  <c r="P20" i="8"/>
  <c r="AJ20" i="8"/>
  <c r="BD20" i="8"/>
  <c r="CB20" i="8"/>
  <c r="N20" i="8"/>
  <c r="AX20" i="8"/>
  <c r="CD20" i="8"/>
  <c r="I20" i="8"/>
  <c r="AO20" i="8"/>
  <c r="BU20" i="8"/>
  <c r="C20" i="8"/>
  <c r="CJ20" i="8"/>
  <c r="F20" i="8"/>
  <c r="V20" i="8"/>
  <c r="AL20" i="8"/>
  <c r="BF20" i="8"/>
  <c r="BV20" i="8"/>
  <c r="CL20" i="8"/>
  <c r="AP20" i="8"/>
  <c r="Q20" i="8"/>
  <c r="AG20" i="8"/>
  <c r="AW20" i="8"/>
  <c r="BM20" i="8"/>
  <c r="CC20" i="8"/>
  <c r="CS20" i="8"/>
  <c r="O20" i="8"/>
  <c r="AE20" i="8"/>
  <c r="AU20" i="8"/>
  <c r="BK20" i="8"/>
  <c r="CA20" i="8"/>
  <c r="CQ20" i="8"/>
  <c r="L20" i="8"/>
  <c r="AB20" i="8"/>
  <c r="AR20" i="8"/>
  <c r="BH20" i="8"/>
  <c r="BX20" i="8"/>
  <c r="CN20" i="8"/>
  <c r="J20" i="8"/>
  <c r="Z20" i="8"/>
  <c r="AT20" i="8"/>
  <c r="BJ20" i="8"/>
  <c r="BZ20" i="8"/>
  <c r="CP20" i="8"/>
  <c r="E20" i="8"/>
  <c r="U20" i="8"/>
  <c r="AK20" i="8"/>
  <c r="BA20" i="8"/>
  <c r="BQ20" i="8"/>
  <c r="CG20" i="8"/>
  <c r="E95" i="7"/>
  <c r="D116" i="7"/>
  <c r="D118" i="7" s="1"/>
  <c r="AP18" i="8"/>
  <c r="J18" i="8"/>
  <c r="BM18" i="8"/>
  <c r="AG18" i="8"/>
  <c r="AY18" i="8"/>
  <c r="AV18" i="8"/>
  <c r="P18" i="8"/>
  <c r="BN18" i="8"/>
  <c r="AH18" i="8"/>
  <c r="BO18" i="8"/>
  <c r="BE18" i="8"/>
  <c r="Y18" i="8"/>
  <c r="AE18" i="8"/>
  <c r="AN18" i="8"/>
  <c r="H18" i="8"/>
  <c r="BF18" i="8"/>
  <c r="Z18" i="8"/>
  <c r="AM18" i="8"/>
  <c r="AW18" i="8"/>
  <c r="Q18" i="8"/>
  <c r="G18" i="8"/>
  <c r="AF18" i="8"/>
  <c r="AU18" i="8"/>
  <c r="AX18" i="8"/>
  <c r="R18" i="8"/>
  <c r="O18" i="8"/>
  <c r="AO18" i="8"/>
  <c r="I18" i="8"/>
  <c r="BD18" i="8"/>
  <c r="X18" i="8"/>
  <c r="W18" i="8"/>
  <c r="CT18" i="8"/>
  <c r="CD18" i="8"/>
  <c r="CM18" i="8"/>
  <c r="CS18" i="8"/>
  <c r="CC18" i="8"/>
  <c r="CQ18" i="8"/>
  <c r="CJ18" i="8"/>
  <c r="BT18" i="8"/>
  <c r="BS18" i="8"/>
  <c r="CP18" i="8"/>
  <c r="BZ18" i="8"/>
  <c r="BJ18" i="8"/>
  <c r="AT18" i="8"/>
  <c r="AD18" i="8"/>
  <c r="N18" i="8"/>
  <c r="CA18" i="8"/>
  <c r="AA18" i="8"/>
  <c r="CO18" i="8"/>
  <c r="BY18" i="8"/>
  <c r="BI18" i="8"/>
  <c r="AS18" i="8"/>
  <c r="AC18" i="8"/>
  <c r="M18" i="8"/>
  <c r="CI18" i="8"/>
  <c r="AQ18" i="8"/>
  <c r="CV18" i="8"/>
  <c r="CF18" i="8"/>
  <c r="BP18" i="8"/>
  <c r="AZ18" i="8"/>
  <c r="AJ18" i="8"/>
  <c r="T18" i="8"/>
  <c r="D18" i="8"/>
  <c r="BG18" i="8"/>
  <c r="K18" i="8"/>
  <c r="CL18" i="8"/>
  <c r="BV18" i="8"/>
  <c r="CK18" i="8"/>
  <c r="BU18" i="8"/>
  <c r="BW18" i="8"/>
  <c r="CR18" i="8"/>
  <c r="CB18" i="8"/>
  <c r="BL18" i="8"/>
  <c r="CU18" i="8"/>
  <c r="CX18" i="8"/>
  <c r="CH18" i="8"/>
  <c r="BR18" i="8"/>
  <c r="BB18" i="8"/>
  <c r="AL18" i="8"/>
  <c r="V18" i="8"/>
  <c r="F18" i="8"/>
  <c r="BC18" i="8"/>
  <c r="CW18" i="8"/>
  <c r="CG18" i="8"/>
  <c r="BQ18" i="8"/>
  <c r="BA18" i="8"/>
  <c r="AK18" i="8"/>
  <c r="U18" i="8"/>
  <c r="E18" i="8"/>
  <c r="BK18" i="8"/>
  <c r="S18" i="8"/>
  <c r="CN18" i="8"/>
  <c r="BX18" i="8"/>
  <c r="BH18" i="8"/>
  <c r="AR18" i="8"/>
  <c r="AB18" i="8"/>
  <c r="L18" i="8"/>
  <c r="CE18" i="8"/>
  <c r="AI18" i="8"/>
  <c r="F95" i="7" l="1"/>
  <c r="E116" i="7"/>
  <c r="E118" i="7" s="1"/>
  <c r="C121" i="8" a="1"/>
  <c r="BF121" i="8" s="1"/>
  <c r="G95" i="7" l="1"/>
  <c r="F116" i="7"/>
  <c r="F118" i="7" s="1"/>
  <c r="BT121" i="8"/>
  <c r="BN121" i="8"/>
  <c r="BD121" i="8"/>
  <c r="AY121" i="8"/>
  <c r="AT121" i="8"/>
  <c r="AN121" i="8"/>
  <c r="AI121" i="8"/>
  <c r="AD121" i="8"/>
  <c r="X121" i="8"/>
  <c r="S121" i="8"/>
  <c r="N121" i="8"/>
  <c r="H121" i="8"/>
  <c r="C121" i="8"/>
  <c r="BS121" i="8"/>
  <c r="BJ121" i="8"/>
  <c r="BC121" i="8"/>
  <c r="AX121" i="8"/>
  <c r="AR121" i="8"/>
  <c r="AM121" i="8"/>
  <c r="AH121" i="8"/>
  <c r="AB121" i="8"/>
  <c r="W121" i="8"/>
  <c r="R121" i="8"/>
  <c r="L121" i="8"/>
  <c r="G121" i="8"/>
  <c r="BW121" i="8"/>
  <c r="BP121" i="8"/>
  <c r="BH121" i="8"/>
  <c r="BB121" i="8"/>
  <c r="AV121" i="8"/>
  <c r="AQ121" i="8"/>
  <c r="AL121" i="8"/>
  <c r="AF121" i="8"/>
  <c r="AA121" i="8"/>
  <c r="V121" i="8"/>
  <c r="P121" i="8"/>
  <c r="K121" i="8"/>
  <c r="F121" i="8"/>
  <c r="BV121" i="8"/>
  <c r="BO121" i="8"/>
  <c r="BG121" i="8"/>
  <c r="AZ121" i="8"/>
  <c r="AU121" i="8"/>
  <c r="AP121" i="8"/>
  <c r="AJ121" i="8"/>
  <c r="AE121" i="8"/>
  <c r="Z121" i="8"/>
  <c r="T121" i="8"/>
  <c r="O121" i="8"/>
  <c r="J121" i="8"/>
  <c r="D121" i="8"/>
  <c r="CW121" i="8"/>
  <c r="CS121" i="8"/>
  <c r="CO121" i="8"/>
  <c r="CK121" i="8"/>
  <c r="CG121" i="8"/>
  <c r="CC121" i="8"/>
  <c r="BY121" i="8"/>
  <c r="BU121" i="8"/>
  <c r="BQ121" i="8"/>
  <c r="BM121" i="8"/>
  <c r="BI121" i="8"/>
  <c r="BE121" i="8"/>
  <c r="BA121" i="8"/>
  <c r="AW121" i="8"/>
  <c r="AS121" i="8"/>
  <c r="AO121" i="8"/>
  <c r="AK121" i="8"/>
  <c r="AG121" i="8"/>
  <c r="AC121" i="8"/>
  <c r="Y121" i="8"/>
  <c r="U121" i="8"/>
  <c r="Q121" i="8"/>
  <c r="M121" i="8"/>
  <c r="I121" i="8"/>
  <c r="E121" i="8"/>
  <c r="CV121" i="8"/>
  <c r="CR121" i="8"/>
  <c r="CN121" i="8"/>
  <c r="CJ121" i="8"/>
  <c r="CF121" i="8"/>
  <c r="CB121" i="8"/>
  <c r="BX121" i="8"/>
  <c r="BL121" i="8"/>
  <c r="CU121" i="8"/>
  <c r="CQ121" i="8"/>
  <c r="CM121" i="8"/>
  <c r="CI121" i="8"/>
  <c r="CE121" i="8"/>
  <c r="CA121" i="8"/>
  <c r="BK121" i="8"/>
  <c r="CX121" i="8"/>
  <c r="CT121" i="8"/>
  <c r="CP121" i="8"/>
  <c r="CL121" i="8"/>
  <c r="CH121" i="8"/>
  <c r="CD121" i="8"/>
  <c r="BZ121" i="8"/>
  <c r="BR121" i="8"/>
  <c r="C104" i="8" a="1"/>
  <c r="AD104" i="8" s="1"/>
  <c r="H95" i="7" l="1"/>
  <c r="G116" i="7"/>
  <c r="G118" i="7" s="1"/>
  <c r="AH104" i="8"/>
  <c r="AL104" i="8"/>
  <c r="AA104" i="8"/>
  <c r="R104" i="8"/>
  <c r="J104" i="8"/>
  <c r="AI104" i="8"/>
  <c r="Z104" i="8"/>
  <c r="O104" i="8"/>
  <c r="G104" i="8"/>
  <c r="N104" i="8"/>
  <c r="F104" i="8"/>
  <c r="V104" i="8"/>
  <c r="AM104" i="8"/>
  <c r="AE104" i="8"/>
  <c r="S104" i="8"/>
  <c r="K104" i="8"/>
  <c r="C104" i="8"/>
  <c r="CW104" i="8"/>
  <c r="CS104" i="8"/>
  <c r="CO104" i="8"/>
  <c r="CK104" i="8"/>
  <c r="CG104" i="8"/>
  <c r="CC104" i="8"/>
  <c r="BY104" i="8"/>
  <c r="BU104" i="8"/>
  <c r="BQ104" i="8"/>
  <c r="BM104" i="8"/>
  <c r="BI104" i="8"/>
  <c r="BE104" i="8"/>
  <c r="BA104" i="8"/>
  <c r="AW104" i="8"/>
  <c r="AS104" i="8"/>
  <c r="AO104" i="8"/>
  <c r="AK104" i="8"/>
  <c r="AG104" i="8"/>
  <c r="AC104" i="8"/>
  <c r="Y104" i="8"/>
  <c r="U104" i="8"/>
  <c r="Q104" i="8"/>
  <c r="M104" i="8"/>
  <c r="I104" i="8"/>
  <c r="E104" i="8"/>
  <c r="CM104" i="8"/>
  <c r="CX104" i="8"/>
  <c r="CT104" i="8"/>
  <c r="CL104" i="8"/>
  <c r="CH104" i="8"/>
  <c r="BZ104" i="8"/>
  <c r="BR104" i="8"/>
  <c r="BF104" i="8"/>
  <c r="AT104" i="8"/>
  <c r="CV104" i="8"/>
  <c r="CR104" i="8"/>
  <c r="CN104" i="8"/>
  <c r="CJ104" i="8"/>
  <c r="CF104" i="8"/>
  <c r="CB104" i="8"/>
  <c r="BX104" i="8"/>
  <c r="BT104" i="8"/>
  <c r="BP104" i="8"/>
  <c r="BL104" i="8"/>
  <c r="BH104" i="8"/>
  <c r="BD104" i="8"/>
  <c r="AZ104" i="8"/>
  <c r="AV104" i="8"/>
  <c r="AR104" i="8"/>
  <c r="AN104" i="8"/>
  <c r="AJ104" i="8"/>
  <c r="AF104" i="8"/>
  <c r="AB104" i="8"/>
  <c r="X104" i="8"/>
  <c r="T104" i="8"/>
  <c r="P104" i="8"/>
  <c r="L104" i="8"/>
  <c r="H104" i="8"/>
  <c r="D104" i="8"/>
  <c r="CQ104" i="8"/>
  <c r="CE104" i="8"/>
  <c r="CA104" i="8"/>
  <c r="BW104" i="8"/>
  <c r="BS104" i="8"/>
  <c r="BO104" i="8"/>
  <c r="BK104" i="8"/>
  <c r="BG104" i="8"/>
  <c r="BC104" i="8"/>
  <c r="AY104" i="8"/>
  <c r="AU104" i="8"/>
  <c r="AQ104" i="8"/>
  <c r="W104" i="8"/>
  <c r="CU104" i="8"/>
  <c r="CI104" i="8"/>
  <c r="CP104" i="8"/>
  <c r="CD104" i="8"/>
  <c r="BV104" i="8"/>
  <c r="BN104" i="8"/>
  <c r="BJ104" i="8"/>
  <c r="BB104" i="8"/>
  <c r="AX104" i="8"/>
  <c r="AP104" i="8"/>
  <c r="I95" i="7" l="1"/>
  <c r="H116" i="7"/>
  <c r="H118" i="7" s="1"/>
  <c r="B10" i="8" a="1"/>
  <c r="D10" i="8" s="1"/>
  <c r="B5" i="8" a="1"/>
  <c r="BC5" i="8" s="1"/>
  <c r="J95" i="7" l="1"/>
  <c r="I116" i="7"/>
  <c r="I118" i="7" s="1"/>
  <c r="BS10" i="8"/>
  <c r="AM10" i="8"/>
  <c r="G10" i="8"/>
  <c r="CW5" i="8"/>
  <c r="CO5" i="8"/>
  <c r="CH5" i="8"/>
  <c r="CC5" i="8"/>
  <c r="BW5" i="8"/>
  <c r="BR5" i="8"/>
  <c r="BM5" i="8"/>
  <c r="BG5" i="8"/>
  <c r="BA5" i="8"/>
  <c r="AU5" i="8"/>
  <c r="AP5" i="8"/>
  <c r="AK5" i="8"/>
  <c r="AE5" i="8"/>
  <c r="Z5" i="8"/>
  <c r="U5" i="8"/>
  <c r="O5" i="8"/>
  <c r="J5" i="8"/>
  <c r="E5" i="8"/>
  <c r="CU10" i="8"/>
  <c r="CE10" i="8"/>
  <c r="BO10" i="8"/>
  <c r="AY10" i="8"/>
  <c r="AI10" i="8"/>
  <c r="S10" i="8"/>
  <c r="F10" i="8"/>
  <c r="CP5" i="8"/>
  <c r="CD5" i="8"/>
  <c r="BS5" i="8"/>
  <c r="BI5" i="8"/>
  <c r="AW5" i="8"/>
  <c r="AL5" i="8"/>
  <c r="AG5" i="8"/>
  <c r="V5" i="8"/>
  <c r="K5" i="8"/>
  <c r="CI10" i="8"/>
  <c r="W10" i="8"/>
  <c r="CT5" i="8"/>
  <c r="CL5" i="8"/>
  <c r="CG5" i="8"/>
  <c r="CA5" i="8"/>
  <c r="BV5" i="8"/>
  <c r="BQ5" i="8"/>
  <c r="BK5" i="8"/>
  <c r="BF5" i="8"/>
  <c r="AY5" i="8"/>
  <c r="AT5" i="8"/>
  <c r="AO5" i="8"/>
  <c r="AI5" i="8"/>
  <c r="AD5" i="8"/>
  <c r="Y5" i="8"/>
  <c r="S5" i="8"/>
  <c r="N5" i="8"/>
  <c r="I5" i="8"/>
  <c r="C5" i="8"/>
  <c r="CQ10" i="8"/>
  <c r="CA10" i="8"/>
  <c r="BK10" i="8"/>
  <c r="AU10" i="8"/>
  <c r="AE10" i="8"/>
  <c r="O10" i="8"/>
  <c r="C10" i="8"/>
  <c r="CX5" i="8"/>
  <c r="CI5" i="8"/>
  <c r="BY5" i="8"/>
  <c r="BN5" i="8"/>
  <c r="BB5" i="8"/>
  <c r="AQ5" i="8"/>
  <c r="AA5" i="8"/>
  <c r="Q5" i="8"/>
  <c r="F5" i="8"/>
  <c r="BC10" i="8"/>
  <c r="CS5" i="8"/>
  <c r="CK5" i="8"/>
  <c r="CE5" i="8"/>
  <c r="BZ5" i="8"/>
  <c r="BU5" i="8"/>
  <c r="BO5" i="8"/>
  <c r="BJ5" i="8"/>
  <c r="BE5" i="8"/>
  <c r="AX5" i="8"/>
  <c r="AS5" i="8"/>
  <c r="AM5" i="8"/>
  <c r="AH5" i="8"/>
  <c r="AC5" i="8"/>
  <c r="W5" i="8"/>
  <c r="R5" i="8"/>
  <c r="M5" i="8"/>
  <c r="G5" i="8"/>
  <c r="B5" i="8"/>
  <c r="CM10" i="8"/>
  <c r="BW10" i="8"/>
  <c r="BG10" i="8"/>
  <c r="AQ10" i="8"/>
  <c r="AA10" i="8"/>
  <c r="K10" i="8"/>
  <c r="B10" i="8"/>
  <c r="CX10" i="8"/>
  <c r="CT10" i="8"/>
  <c r="CP10" i="8"/>
  <c r="CL10" i="8"/>
  <c r="CH10" i="8"/>
  <c r="CD10" i="8"/>
  <c r="BZ10" i="8"/>
  <c r="BV10" i="8"/>
  <c r="BR10" i="8"/>
  <c r="BN10" i="8"/>
  <c r="BJ10" i="8"/>
  <c r="BF10" i="8"/>
  <c r="BB10" i="8"/>
  <c r="AX10" i="8"/>
  <c r="AT10" i="8"/>
  <c r="AP10" i="8"/>
  <c r="AL10" i="8"/>
  <c r="AH10" i="8"/>
  <c r="AD10" i="8"/>
  <c r="Z10" i="8"/>
  <c r="V10" i="8"/>
  <c r="R10" i="8"/>
  <c r="N10" i="8"/>
  <c r="J10" i="8"/>
  <c r="CW10" i="8"/>
  <c r="CS10" i="8"/>
  <c r="CO10" i="8"/>
  <c r="CK10" i="8"/>
  <c r="CG10" i="8"/>
  <c r="CC10" i="8"/>
  <c r="BY10" i="8"/>
  <c r="BU10" i="8"/>
  <c r="BQ10" i="8"/>
  <c r="BM10" i="8"/>
  <c r="BI10" i="8"/>
  <c r="BE10" i="8"/>
  <c r="BA10" i="8"/>
  <c r="AW10" i="8"/>
  <c r="AS10" i="8"/>
  <c r="AO10" i="8"/>
  <c r="AK10" i="8"/>
  <c r="AG10" i="8"/>
  <c r="AC10" i="8"/>
  <c r="Y10" i="8"/>
  <c r="U10" i="8"/>
  <c r="Q10" i="8"/>
  <c r="M10" i="8"/>
  <c r="I10" i="8"/>
  <c r="E10" i="8"/>
  <c r="CV10" i="8"/>
  <c r="CR10" i="8"/>
  <c r="CN10" i="8"/>
  <c r="CJ10" i="8"/>
  <c r="CF10" i="8"/>
  <c r="CB10" i="8"/>
  <c r="BX10" i="8"/>
  <c r="BT10" i="8"/>
  <c r="BP10" i="8"/>
  <c r="BL10" i="8"/>
  <c r="BH10" i="8"/>
  <c r="BD10" i="8"/>
  <c r="AZ10" i="8"/>
  <c r="AV10" i="8"/>
  <c r="AR10" i="8"/>
  <c r="AN10" i="8"/>
  <c r="AJ10" i="8"/>
  <c r="AF10" i="8"/>
  <c r="AB10" i="8"/>
  <c r="X10" i="8"/>
  <c r="T10" i="8"/>
  <c r="P10" i="8"/>
  <c r="L10" i="8"/>
  <c r="H10"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117" i="8"/>
  <c r="XFC117" i="8"/>
  <c r="XFB117" i="8"/>
  <c r="XFA117" i="8"/>
  <c r="XEZ117" i="8"/>
  <c r="XEY117" i="8"/>
  <c r="XEX117" i="8"/>
  <c r="XEW117" i="8"/>
  <c r="XEV117" i="8"/>
  <c r="XEU117" i="8"/>
  <c r="XET117" i="8"/>
  <c r="XES117" i="8"/>
  <c r="XER117" i="8"/>
  <c r="XEQ117" i="8"/>
  <c r="XEP117" i="8"/>
  <c r="XEO117" i="8"/>
  <c r="XEN117" i="8"/>
  <c r="XEM117" i="8"/>
  <c r="XEL117" i="8"/>
  <c r="XEK117" i="8"/>
  <c r="XEJ117" i="8"/>
  <c r="XEI117" i="8"/>
  <c r="XEH117" i="8"/>
  <c r="XEG117" i="8"/>
  <c r="XEF117" i="8"/>
  <c r="XEE117" i="8"/>
  <c r="XED117" i="8"/>
  <c r="XEC117" i="8"/>
  <c r="XEB117" i="8"/>
  <c r="XEA117" i="8"/>
  <c r="XDZ117" i="8"/>
  <c r="XDY117" i="8"/>
  <c r="XDX117" i="8"/>
  <c r="XDW117" i="8"/>
  <c r="XDV117" i="8"/>
  <c r="XDU117" i="8"/>
  <c r="XDT117" i="8"/>
  <c r="XDS117" i="8"/>
  <c r="XDR117" i="8"/>
  <c r="XDQ117" i="8"/>
  <c r="XDP117" i="8"/>
  <c r="XDO117" i="8"/>
  <c r="XDN117" i="8"/>
  <c r="XDM117" i="8"/>
  <c r="XDL117" i="8"/>
  <c r="XDK117" i="8"/>
  <c r="XDJ117" i="8"/>
  <c r="XDI117" i="8"/>
  <c r="XDH117" i="8"/>
  <c r="XDG117" i="8"/>
  <c r="XDF117" i="8"/>
  <c r="XDE117" i="8"/>
  <c r="XDD117" i="8"/>
  <c r="XDC117" i="8"/>
  <c r="XDB117" i="8"/>
  <c r="XDA117" i="8"/>
  <c r="XCZ117" i="8"/>
  <c r="XCY117" i="8"/>
  <c r="XCX117" i="8"/>
  <c r="XCW117" i="8"/>
  <c r="XCV117" i="8"/>
  <c r="XCU117" i="8"/>
  <c r="XCT117" i="8"/>
  <c r="XCS117" i="8"/>
  <c r="XCR117" i="8"/>
  <c r="XCQ117" i="8"/>
  <c r="XCP117" i="8"/>
  <c r="XCO117" i="8"/>
  <c r="XCN117" i="8"/>
  <c r="XCM117" i="8"/>
  <c r="XCL117" i="8"/>
  <c r="XCK117" i="8"/>
  <c r="XCJ117" i="8"/>
  <c r="XCI117" i="8"/>
  <c r="XCH117" i="8"/>
  <c r="XCG117" i="8"/>
  <c r="XCF117" i="8"/>
  <c r="XCE117" i="8"/>
  <c r="XCD117" i="8"/>
  <c r="XCC117" i="8"/>
  <c r="XCB117" i="8"/>
  <c r="XCA117" i="8"/>
  <c r="XBZ117" i="8"/>
  <c r="XBY117" i="8"/>
  <c r="XBX117" i="8"/>
  <c r="XBW117" i="8"/>
  <c r="XBV117" i="8"/>
  <c r="XBU117" i="8"/>
  <c r="XBT117" i="8"/>
  <c r="XBS117" i="8"/>
  <c r="XBR117" i="8"/>
  <c r="XBQ117" i="8"/>
  <c r="XBP117" i="8"/>
  <c r="XBO117" i="8"/>
  <c r="XBN117" i="8"/>
  <c r="XBM117" i="8"/>
  <c r="XBL117" i="8"/>
  <c r="XBK117" i="8"/>
  <c r="XBJ117" i="8"/>
  <c r="XBI117" i="8"/>
  <c r="XBH117" i="8"/>
  <c r="XBG117" i="8"/>
  <c r="XBF117" i="8"/>
  <c r="XBE117" i="8"/>
  <c r="XBD117" i="8"/>
  <c r="XBC117" i="8"/>
  <c r="XBB117" i="8"/>
  <c r="XBA117" i="8"/>
  <c r="XAZ117" i="8"/>
  <c r="XAY117" i="8"/>
  <c r="XAX117" i="8"/>
  <c r="XAW117" i="8"/>
  <c r="XAV117" i="8"/>
  <c r="XAU117" i="8"/>
  <c r="XAT117" i="8"/>
  <c r="XAS117" i="8"/>
  <c r="XAR117" i="8"/>
  <c r="XAQ117" i="8"/>
  <c r="XAP117" i="8"/>
  <c r="XAO117" i="8"/>
  <c r="XAN117" i="8"/>
  <c r="XAM117" i="8"/>
  <c r="XAL117" i="8"/>
  <c r="XAK117" i="8"/>
  <c r="XAJ117" i="8"/>
  <c r="XAI117" i="8"/>
  <c r="XAH117" i="8"/>
  <c r="XAG117" i="8"/>
  <c r="XAF117" i="8"/>
  <c r="XAE117" i="8"/>
  <c r="XAD117" i="8"/>
  <c r="XAC117" i="8"/>
  <c r="XAB117" i="8"/>
  <c r="XAA117" i="8"/>
  <c r="WZZ117" i="8"/>
  <c r="WZY117" i="8"/>
  <c r="WZX117" i="8"/>
  <c r="WZW117" i="8"/>
  <c r="WZV117" i="8"/>
  <c r="WZU117" i="8"/>
  <c r="WZT117" i="8"/>
  <c r="WZS117" i="8"/>
  <c r="WZR117" i="8"/>
  <c r="WZQ117" i="8"/>
  <c r="WZP117" i="8"/>
  <c r="WZO117" i="8"/>
  <c r="WZN117" i="8"/>
  <c r="WZM117" i="8"/>
  <c r="WZL117" i="8"/>
  <c r="WZK117" i="8"/>
  <c r="WZJ117" i="8"/>
  <c r="WZI117" i="8"/>
  <c r="WZH117" i="8"/>
  <c r="WZG117" i="8"/>
  <c r="WZF117" i="8"/>
  <c r="WZE117" i="8"/>
  <c r="WZD117" i="8"/>
  <c r="WZC117" i="8"/>
  <c r="WZB117" i="8"/>
  <c r="WZA117" i="8"/>
  <c r="WYZ117" i="8"/>
  <c r="WYY117" i="8"/>
  <c r="WYX117" i="8"/>
  <c r="WYW117" i="8"/>
  <c r="WYV117" i="8"/>
  <c r="WYU117" i="8"/>
  <c r="WYT117" i="8"/>
  <c r="WYS117" i="8"/>
  <c r="WYR117" i="8"/>
  <c r="WYQ117" i="8"/>
  <c r="WYP117" i="8"/>
  <c r="WYO117" i="8"/>
  <c r="WYN117" i="8"/>
  <c r="WYM117" i="8"/>
  <c r="WYL117" i="8"/>
  <c r="WYK117" i="8"/>
  <c r="WYJ117" i="8"/>
  <c r="WYI117" i="8"/>
  <c r="WYH117" i="8"/>
  <c r="WYG117" i="8"/>
  <c r="WYF117" i="8"/>
  <c r="WYE117" i="8"/>
  <c r="WYD117" i="8"/>
  <c r="WYC117" i="8"/>
  <c r="WYB117" i="8"/>
  <c r="WYA117" i="8"/>
  <c r="WXZ117" i="8"/>
  <c r="WXY117" i="8"/>
  <c r="WXX117" i="8"/>
  <c r="WXW117" i="8"/>
  <c r="WXV117" i="8"/>
  <c r="WXU117" i="8"/>
  <c r="WXT117" i="8"/>
  <c r="WXS117" i="8"/>
  <c r="WXR117" i="8"/>
  <c r="WXQ117" i="8"/>
  <c r="WXP117" i="8"/>
  <c r="WXO117" i="8"/>
  <c r="WXN117" i="8"/>
  <c r="WXM117" i="8"/>
  <c r="WXL117" i="8"/>
  <c r="WXK117" i="8"/>
  <c r="WXJ117" i="8"/>
  <c r="WXI117" i="8"/>
  <c r="WXH117" i="8"/>
  <c r="WXG117" i="8"/>
  <c r="WXF117" i="8"/>
  <c r="WXE117" i="8"/>
  <c r="WXD117" i="8"/>
  <c r="WXC117" i="8"/>
  <c r="WXB117" i="8"/>
  <c r="WXA117" i="8"/>
  <c r="WWZ117" i="8"/>
  <c r="WWY117" i="8"/>
  <c r="WWX117" i="8"/>
  <c r="WWW117" i="8"/>
  <c r="WWV117" i="8"/>
  <c r="WWU117" i="8"/>
  <c r="WWT117" i="8"/>
  <c r="WWS117" i="8"/>
  <c r="WWR117" i="8"/>
  <c r="WWQ117" i="8"/>
  <c r="WWP117" i="8"/>
  <c r="WWO117" i="8"/>
  <c r="WWN117" i="8"/>
  <c r="WWM117" i="8"/>
  <c r="WWL117" i="8"/>
  <c r="WWK117" i="8"/>
  <c r="WWJ117" i="8"/>
  <c r="WWI117" i="8"/>
  <c r="WWH117" i="8"/>
  <c r="WWG117" i="8"/>
  <c r="WWF117" i="8"/>
  <c r="WWE117" i="8"/>
  <c r="WWD117" i="8"/>
  <c r="WWC117" i="8"/>
  <c r="WWB117" i="8"/>
  <c r="WWA117" i="8"/>
  <c r="WVZ117" i="8"/>
  <c r="WVY117" i="8"/>
  <c r="WVX117" i="8"/>
  <c r="WVW117" i="8"/>
  <c r="WVV117" i="8"/>
  <c r="WVU117" i="8"/>
  <c r="WVT117" i="8"/>
  <c r="WVS117" i="8"/>
  <c r="WVR117" i="8"/>
  <c r="WVQ117" i="8"/>
  <c r="WVP117" i="8"/>
  <c r="WVO117" i="8"/>
  <c r="WVN117" i="8"/>
  <c r="WVM117" i="8"/>
  <c r="WVL117" i="8"/>
  <c r="WVK117" i="8"/>
  <c r="WVJ117" i="8"/>
  <c r="WVI117" i="8"/>
  <c r="WVH117" i="8"/>
  <c r="WVG117" i="8"/>
  <c r="WVF117" i="8"/>
  <c r="WVE117" i="8"/>
  <c r="WVD117" i="8"/>
  <c r="WVC117" i="8"/>
  <c r="WVB117" i="8"/>
  <c r="WVA117" i="8"/>
  <c r="WUZ117" i="8"/>
  <c r="WUY117" i="8"/>
  <c r="WUX117" i="8"/>
  <c r="WUW117" i="8"/>
  <c r="WUV117" i="8"/>
  <c r="WUU117" i="8"/>
  <c r="WUT117" i="8"/>
  <c r="WUS117" i="8"/>
  <c r="WUR117" i="8"/>
  <c r="WUQ117" i="8"/>
  <c r="WUP117" i="8"/>
  <c r="WUO117" i="8"/>
  <c r="WUN117" i="8"/>
  <c r="WUM117" i="8"/>
  <c r="WUL117" i="8"/>
  <c r="WUK117" i="8"/>
  <c r="WUJ117" i="8"/>
  <c r="WUI117" i="8"/>
  <c r="WUH117" i="8"/>
  <c r="WUG117" i="8"/>
  <c r="WUF117" i="8"/>
  <c r="WUE117" i="8"/>
  <c r="WUD117" i="8"/>
  <c r="WUC117" i="8"/>
  <c r="WUB117" i="8"/>
  <c r="WUA117" i="8"/>
  <c r="WTZ117" i="8"/>
  <c r="WTY117" i="8"/>
  <c r="WTX117" i="8"/>
  <c r="WTW117" i="8"/>
  <c r="WTV117" i="8"/>
  <c r="WTU117" i="8"/>
  <c r="WTT117" i="8"/>
  <c r="WTS117" i="8"/>
  <c r="WTR117" i="8"/>
  <c r="WTQ117" i="8"/>
  <c r="WTP117" i="8"/>
  <c r="WTO117" i="8"/>
  <c r="WTN117" i="8"/>
  <c r="WTM117" i="8"/>
  <c r="WTL117" i="8"/>
  <c r="WTK117" i="8"/>
  <c r="WTJ117" i="8"/>
  <c r="WTI117" i="8"/>
  <c r="WTH117" i="8"/>
  <c r="WTG117" i="8"/>
  <c r="WTF117" i="8"/>
  <c r="WTE117" i="8"/>
  <c r="WTD117" i="8"/>
  <c r="WTC117" i="8"/>
  <c r="WTB117" i="8"/>
  <c r="WTA117" i="8"/>
  <c r="WSZ117" i="8"/>
  <c r="WSY117" i="8"/>
  <c r="WSX117" i="8"/>
  <c r="WSW117" i="8"/>
  <c r="WSV117" i="8"/>
  <c r="WSU117" i="8"/>
  <c r="WST117" i="8"/>
  <c r="WSS117" i="8"/>
  <c r="WSR117" i="8"/>
  <c r="WSQ117" i="8"/>
  <c r="WSP117" i="8"/>
  <c r="WSO117" i="8"/>
  <c r="WSN117" i="8"/>
  <c r="WSM117" i="8"/>
  <c r="WSL117" i="8"/>
  <c r="WSK117" i="8"/>
  <c r="WSJ117" i="8"/>
  <c r="WSI117" i="8"/>
  <c r="WSH117" i="8"/>
  <c r="WSG117" i="8"/>
  <c r="WSF117" i="8"/>
  <c r="WSE117" i="8"/>
  <c r="WSD117" i="8"/>
  <c r="WSC117" i="8"/>
  <c r="WSB117" i="8"/>
  <c r="WSA117" i="8"/>
  <c r="WRZ117" i="8"/>
  <c r="WRY117" i="8"/>
  <c r="WRX117" i="8"/>
  <c r="WRW117" i="8"/>
  <c r="WRV117" i="8"/>
  <c r="WRU117" i="8"/>
  <c r="WRT117" i="8"/>
  <c r="WRS117" i="8"/>
  <c r="WRR117" i="8"/>
  <c r="WRQ117" i="8"/>
  <c r="WRP117" i="8"/>
  <c r="WRO117" i="8"/>
  <c r="WRN117" i="8"/>
  <c r="WRM117" i="8"/>
  <c r="WRL117" i="8"/>
  <c r="WRK117" i="8"/>
  <c r="WRJ117" i="8"/>
  <c r="WRI117" i="8"/>
  <c r="WRH117" i="8"/>
  <c r="WRG117" i="8"/>
  <c r="WRF117" i="8"/>
  <c r="WRE117" i="8"/>
  <c r="WRD117" i="8"/>
  <c r="WRC117" i="8"/>
  <c r="WRB117" i="8"/>
  <c r="WRA117" i="8"/>
  <c r="WQZ117" i="8"/>
  <c r="WQY117" i="8"/>
  <c r="WQX117" i="8"/>
  <c r="WQW117" i="8"/>
  <c r="WQV117" i="8"/>
  <c r="WQU117" i="8"/>
  <c r="WQT117" i="8"/>
  <c r="WQS117" i="8"/>
  <c r="WQR117" i="8"/>
  <c r="WQQ117" i="8"/>
  <c r="WQP117" i="8"/>
  <c r="WQO117" i="8"/>
  <c r="WQN117" i="8"/>
  <c r="WQM117" i="8"/>
  <c r="WQL117" i="8"/>
  <c r="WQK117" i="8"/>
  <c r="WQJ117" i="8"/>
  <c r="WQI117" i="8"/>
  <c r="WQH117" i="8"/>
  <c r="WQG117" i="8"/>
  <c r="WQF117" i="8"/>
  <c r="WQE117" i="8"/>
  <c r="WQD117" i="8"/>
  <c r="WQC117" i="8"/>
  <c r="WQB117" i="8"/>
  <c r="WQA117" i="8"/>
  <c r="WPZ117" i="8"/>
  <c r="WPY117" i="8"/>
  <c r="WPX117" i="8"/>
  <c r="WPW117" i="8"/>
  <c r="WPV117" i="8"/>
  <c r="WPU117" i="8"/>
  <c r="WPT117" i="8"/>
  <c r="WPS117" i="8"/>
  <c r="WPR117" i="8"/>
  <c r="WPQ117" i="8"/>
  <c r="WPP117" i="8"/>
  <c r="WPO117" i="8"/>
  <c r="WPN117" i="8"/>
  <c r="WPM117" i="8"/>
  <c r="WPL117" i="8"/>
  <c r="WPK117" i="8"/>
  <c r="WPJ117" i="8"/>
  <c r="WPI117" i="8"/>
  <c r="WPH117" i="8"/>
  <c r="WPG117" i="8"/>
  <c r="WPF117" i="8"/>
  <c r="WPE117" i="8"/>
  <c r="WPD117" i="8"/>
  <c r="WPC117" i="8"/>
  <c r="WPB117" i="8"/>
  <c r="WPA117" i="8"/>
  <c r="WOZ117" i="8"/>
  <c r="WOY117" i="8"/>
  <c r="WOX117" i="8"/>
  <c r="WOW117" i="8"/>
  <c r="WOV117" i="8"/>
  <c r="WOU117" i="8"/>
  <c r="WOT117" i="8"/>
  <c r="WOS117" i="8"/>
  <c r="WOR117" i="8"/>
  <c r="WOQ117" i="8"/>
  <c r="WOP117" i="8"/>
  <c r="WOO117" i="8"/>
  <c r="WON117" i="8"/>
  <c r="WOM117" i="8"/>
  <c r="WOL117" i="8"/>
  <c r="WOK117" i="8"/>
  <c r="WOJ117" i="8"/>
  <c r="WOI117" i="8"/>
  <c r="WOH117" i="8"/>
  <c r="WOG117" i="8"/>
  <c r="WOF117" i="8"/>
  <c r="WOE117" i="8"/>
  <c r="WOD117" i="8"/>
  <c r="WOC117" i="8"/>
  <c r="WOB117" i="8"/>
  <c r="WOA117" i="8"/>
  <c r="WNZ117" i="8"/>
  <c r="WNY117" i="8"/>
  <c r="WNX117" i="8"/>
  <c r="WNW117" i="8"/>
  <c r="WNV117" i="8"/>
  <c r="WNU117" i="8"/>
  <c r="WNT117" i="8"/>
  <c r="WNS117" i="8"/>
  <c r="WNR117" i="8"/>
  <c r="WNQ117" i="8"/>
  <c r="WNP117" i="8"/>
  <c r="WNO117" i="8"/>
  <c r="WNN117" i="8"/>
  <c r="WNM117" i="8"/>
  <c r="WNL117" i="8"/>
  <c r="WNK117" i="8"/>
  <c r="WNJ117" i="8"/>
  <c r="WNI117" i="8"/>
  <c r="WNH117" i="8"/>
  <c r="WNG117" i="8"/>
  <c r="WNF117" i="8"/>
  <c r="WNE117" i="8"/>
  <c r="WND117" i="8"/>
  <c r="WNC117" i="8"/>
  <c r="WNB117" i="8"/>
  <c r="WNA117" i="8"/>
  <c r="WMZ117" i="8"/>
  <c r="WMY117" i="8"/>
  <c r="WMX117" i="8"/>
  <c r="WMW117" i="8"/>
  <c r="WMV117" i="8"/>
  <c r="WMU117" i="8"/>
  <c r="WMT117" i="8"/>
  <c r="WMS117" i="8"/>
  <c r="WMR117" i="8"/>
  <c r="WMQ117" i="8"/>
  <c r="WMP117" i="8"/>
  <c r="WMO117" i="8"/>
  <c r="WMN117" i="8"/>
  <c r="WMM117" i="8"/>
  <c r="WML117" i="8"/>
  <c r="WMK117" i="8"/>
  <c r="WMJ117" i="8"/>
  <c r="WMI117" i="8"/>
  <c r="WMH117" i="8"/>
  <c r="WMG117" i="8"/>
  <c r="WMF117" i="8"/>
  <c r="WME117" i="8"/>
  <c r="WMD117" i="8"/>
  <c r="WMC117" i="8"/>
  <c r="WMB117" i="8"/>
  <c r="WMA117" i="8"/>
  <c r="WLZ117" i="8"/>
  <c r="WLY117" i="8"/>
  <c r="WLX117" i="8"/>
  <c r="WLW117" i="8"/>
  <c r="WLV117" i="8"/>
  <c r="WLU117" i="8"/>
  <c r="WLT117" i="8"/>
  <c r="WLS117" i="8"/>
  <c r="WLR117" i="8"/>
  <c r="WLQ117" i="8"/>
  <c r="WLP117" i="8"/>
  <c r="WLO117" i="8"/>
  <c r="WLN117" i="8"/>
  <c r="WLM117" i="8"/>
  <c r="WLL117" i="8"/>
  <c r="WLK117" i="8"/>
  <c r="WLJ117" i="8"/>
  <c r="WLI117" i="8"/>
  <c r="WLH117" i="8"/>
  <c r="WLG117" i="8"/>
  <c r="WLF117" i="8"/>
  <c r="WLE117" i="8"/>
  <c r="WLD117" i="8"/>
  <c r="WLC117" i="8"/>
  <c r="WLB117" i="8"/>
  <c r="WLA117" i="8"/>
  <c r="WKZ117" i="8"/>
  <c r="WKY117" i="8"/>
  <c r="WKX117" i="8"/>
  <c r="WKW117" i="8"/>
  <c r="WKV117" i="8"/>
  <c r="WKU117" i="8"/>
  <c r="WKT117" i="8"/>
  <c r="WKS117" i="8"/>
  <c r="WKR117" i="8"/>
  <c r="WKQ117" i="8"/>
  <c r="WKP117" i="8"/>
  <c r="WKO117" i="8"/>
  <c r="WKN117" i="8"/>
  <c r="WKM117" i="8"/>
  <c r="WKL117" i="8"/>
  <c r="WKK117" i="8"/>
  <c r="WKJ117" i="8"/>
  <c r="WKI117" i="8"/>
  <c r="WKH117" i="8"/>
  <c r="WKG117" i="8"/>
  <c r="WKF117" i="8"/>
  <c r="WKE117" i="8"/>
  <c r="WKD117" i="8"/>
  <c r="WKC117" i="8"/>
  <c r="WKB117" i="8"/>
  <c r="WKA117" i="8"/>
  <c r="WJZ117" i="8"/>
  <c r="WJY117" i="8"/>
  <c r="WJX117" i="8"/>
  <c r="WJW117" i="8"/>
  <c r="WJV117" i="8"/>
  <c r="WJU117" i="8"/>
  <c r="WJT117" i="8"/>
  <c r="WJS117" i="8"/>
  <c r="WJR117" i="8"/>
  <c r="WJQ117" i="8"/>
  <c r="WJP117" i="8"/>
  <c r="WJO117" i="8"/>
  <c r="WJN117" i="8"/>
  <c r="WJM117" i="8"/>
  <c r="WJL117" i="8"/>
  <c r="WJK117" i="8"/>
  <c r="WJJ117" i="8"/>
  <c r="WJI117" i="8"/>
  <c r="WJH117" i="8"/>
  <c r="WJG117" i="8"/>
  <c r="WJF117" i="8"/>
  <c r="WJE117" i="8"/>
  <c r="WJD117" i="8"/>
  <c r="WJC117" i="8"/>
  <c r="WJB117" i="8"/>
  <c r="WJA117" i="8"/>
  <c r="WIZ117" i="8"/>
  <c r="WIY117" i="8"/>
  <c r="WIX117" i="8"/>
  <c r="WIW117" i="8"/>
  <c r="WIV117" i="8"/>
  <c r="WIU117" i="8"/>
  <c r="WIT117" i="8"/>
  <c r="WIS117" i="8"/>
  <c r="WIR117" i="8"/>
  <c r="WIQ117" i="8"/>
  <c r="WIP117" i="8"/>
  <c r="WIO117" i="8"/>
  <c r="WIN117" i="8"/>
  <c r="WIM117" i="8"/>
  <c r="WIL117" i="8"/>
  <c r="WIK117" i="8"/>
  <c r="WIJ117" i="8"/>
  <c r="WII117" i="8"/>
  <c r="WIH117" i="8"/>
  <c r="WIG117" i="8"/>
  <c r="WIF117" i="8"/>
  <c r="WIE117" i="8"/>
  <c r="WID117" i="8"/>
  <c r="WIC117" i="8"/>
  <c r="WIB117" i="8"/>
  <c r="WIA117" i="8"/>
  <c r="WHZ117" i="8"/>
  <c r="WHY117" i="8"/>
  <c r="WHX117" i="8"/>
  <c r="WHW117" i="8"/>
  <c r="WHV117" i="8"/>
  <c r="WHU117" i="8"/>
  <c r="WHT117" i="8"/>
  <c r="WHS117" i="8"/>
  <c r="WHR117" i="8"/>
  <c r="WHQ117" i="8"/>
  <c r="WHP117" i="8"/>
  <c r="WHO117" i="8"/>
  <c r="WHN117" i="8"/>
  <c r="WHM117" i="8"/>
  <c r="WHL117" i="8"/>
  <c r="WHK117" i="8"/>
  <c r="WHJ117" i="8"/>
  <c r="WHI117" i="8"/>
  <c r="WHH117" i="8"/>
  <c r="WHG117" i="8"/>
  <c r="WHF117" i="8"/>
  <c r="WHE117" i="8"/>
  <c r="WHD117" i="8"/>
  <c r="WHC117" i="8"/>
  <c r="WHB117" i="8"/>
  <c r="WHA117" i="8"/>
  <c r="WGZ117" i="8"/>
  <c r="WGY117" i="8"/>
  <c r="WGX117" i="8"/>
  <c r="WGW117" i="8"/>
  <c r="WGV117" i="8"/>
  <c r="WGU117" i="8"/>
  <c r="WGT117" i="8"/>
  <c r="WGS117" i="8"/>
  <c r="WGR117" i="8"/>
  <c r="WGQ117" i="8"/>
  <c r="WGP117" i="8"/>
  <c r="WGO117" i="8"/>
  <c r="WGN117" i="8"/>
  <c r="WGM117" i="8"/>
  <c r="WGL117" i="8"/>
  <c r="WGK117" i="8"/>
  <c r="WGJ117" i="8"/>
  <c r="WGI117" i="8"/>
  <c r="WGH117" i="8"/>
  <c r="WGG117" i="8"/>
  <c r="WGF117" i="8"/>
  <c r="WGE117" i="8"/>
  <c r="WGD117" i="8"/>
  <c r="WGC117" i="8"/>
  <c r="WGB117" i="8"/>
  <c r="WGA117" i="8"/>
  <c r="WFZ117" i="8"/>
  <c r="WFY117" i="8"/>
  <c r="WFX117" i="8"/>
  <c r="WFW117" i="8"/>
  <c r="WFV117" i="8"/>
  <c r="WFU117" i="8"/>
  <c r="WFT117" i="8"/>
  <c r="WFS117" i="8"/>
  <c r="WFR117" i="8"/>
  <c r="WFQ117" i="8"/>
  <c r="WFP117" i="8"/>
  <c r="WFO117" i="8"/>
  <c r="WFN117" i="8"/>
  <c r="WFM117" i="8"/>
  <c r="WFL117" i="8"/>
  <c r="WFK117" i="8"/>
  <c r="WFJ117" i="8"/>
  <c r="WFI117" i="8"/>
  <c r="WFH117" i="8"/>
  <c r="WFG117" i="8"/>
  <c r="WFF117" i="8"/>
  <c r="WFE117" i="8"/>
  <c r="WFD117" i="8"/>
  <c r="WFC117" i="8"/>
  <c r="WFB117" i="8"/>
  <c r="WFA117" i="8"/>
  <c r="WEZ117" i="8"/>
  <c r="WEY117" i="8"/>
  <c r="WEX117" i="8"/>
  <c r="WEW117" i="8"/>
  <c r="WEV117" i="8"/>
  <c r="WEU117" i="8"/>
  <c r="WET117" i="8"/>
  <c r="WES117" i="8"/>
  <c r="WER117" i="8"/>
  <c r="WEQ117" i="8"/>
  <c r="WEP117" i="8"/>
  <c r="WEO117" i="8"/>
  <c r="WEN117" i="8"/>
  <c r="WEM117" i="8"/>
  <c r="WEL117" i="8"/>
  <c r="WEK117" i="8"/>
  <c r="WEJ117" i="8"/>
  <c r="WEI117" i="8"/>
  <c r="WEH117" i="8"/>
  <c r="WEG117" i="8"/>
  <c r="WEF117" i="8"/>
  <c r="WEE117" i="8"/>
  <c r="WED117" i="8"/>
  <c r="WEC117" i="8"/>
  <c r="WEB117" i="8"/>
  <c r="WEA117" i="8"/>
  <c r="WDZ117" i="8"/>
  <c r="WDY117" i="8"/>
  <c r="WDX117" i="8"/>
  <c r="WDW117" i="8"/>
  <c r="WDV117" i="8"/>
  <c r="WDU117" i="8"/>
  <c r="WDT117" i="8"/>
  <c r="WDS117" i="8"/>
  <c r="WDR117" i="8"/>
  <c r="WDQ117" i="8"/>
  <c r="WDP117" i="8"/>
  <c r="WDO117" i="8"/>
  <c r="WDN117" i="8"/>
  <c r="WDM117" i="8"/>
  <c r="WDL117" i="8"/>
  <c r="WDK117" i="8"/>
  <c r="WDJ117" i="8"/>
  <c r="WDI117" i="8"/>
  <c r="WDH117" i="8"/>
  <c r="WDG117" i="8"/>
  <c r="WDF117" i="8"/>
  <c r="WDE117" i="8"/>
  <c r="WDD117" i="8"/>
  <c r="WDC117" i="8"/>
  <c r="WDB117" i="8"/>
  <c r="WDA117" i="8"/>
  <c r="WCZ117" i="8"/>
  <c r="WCY117" i="8"/>
  <c r="WCX117" i="8"/>
  <c r="WCW117" i="8"/>
  <c r="WCV117" i="8"/>
  <c r="WCU117" i="8"/>
  <c r="WCT117" i="8"/>
  <c r="WCS117" i="8"/>
  <c r="WCR117" i="8"/>
  <c r="WCQ117" i="8"/>
  <c r="WCP117" i="8"/>
  <c r="WCO117" i="8"/>
  <c r="WCN117" i="8"/>
  <c r="WCM117" i="8"/>
  <c r="WCL117" i="8"/>
  <c r="WCK117" i="8"/>
  <c r="WCJ117" i="8"/>
  <c r="WCI117" i="8"/>
  <c r="WCH117" i="8"/>
  <c r="WCG117" i="8"/>
  <c r="WCF117" i="8"/>
  <c r="WCE117" i="8"/>
  <c r="WCD117" i="8"/>
  <c r="WCC117" i="8"/>
  <c r="WCB117" i="8"/>
  <c r="WCA117" i="8"/>
  <c r="WBZ117" i="8"/>
  <c r="WBY117" i="8"/>
  <c r="WBX117" i="8"/>
  <c r="WBW117" i="8"/>
  <c r="WBV117" i="8"/>
  <c r="WBU117" i="8"/>
  <c r="WBT117" i="8"/>
  <c r="WBS117" i="8"/>
  <c r="WBR117" i="8"/>
  <c r="WBQ117" i="8"/>
  <c r="WBP117" i="8"/>
  <c r="WBO117" i="8"/>
  <c r="WBN117" i="8"/>
  <c r="WBM117" i="8"/>
  <c r="WBL117" i="8"/>
  <c r="WBK117" i="8"/>
  <c r="WBJ117" i="8"/>
  <c r="WBI117" i="8"/>
  <c r="WBH117" i="8"/>
  <c r="WBG117" i="8"/>
  <c r="WBF117" i="8"/>
  <c r="WBE117" i="8"/>
  <c r="WBD117" i="8"/>
  <c r="WBC117" i="8"/>
  <c r="WBB117" i="8"/>
  <c r="WBA117" i="8"/>
  <c r="WAZ117" i="8"/>
  <c r="WAY117" i="8"/>
  <c r="WAX117" i="8"/>
  <c r="WAW117" i="8"/>
  <c r="WAV117" i="8"/>
  <c r="WAU117" i="8"/>
  <c r="WAT117" i="8"/>
  <c r="WAS117" i="8"/>
  <c r="WAR117" i="8"/>
  <c r="WAQ117" i="8"/>
  <c r="WAP117" i="8"/>
  <c r="WAO117" i="8"/>
  <c r="WAN117" i="8"/>
  <c r="WAM117" i="8"/>
  <c r="WAL117" i="8"/>
  <c r="WAK117" i="8"/>
  <c r="WAJ117" i="8"/>
  <c r="WAI117" i="8"/>
  <c r="WAH117" i="8"/>
  <c r="WAG117" i="8"/>
  <c r="WAF117" i="8"/>
  <c r="WAE117" i="8"/>
  <c r="WAD117" i="8"/>
  <c r="WAC117" i="8"/>
  <c r="WAB117" i="8"/>
  <c r="WAA117" i="8"/>
  <c r="VZZ117" i="8"/>
  <c r="VZY117" i="8"/>
  <c r="VZX117" i="8"/>
  <c r="VZW117" i="8"/>
  <c r="VZV117" i="8"/>
  <c r="VZU117" i="8"/>
  <c r="VZT117" i="8"/>
  <c r="VZS117" i="8"/>
  <c r="VZR117" i="8"/>
  <c r="VZQ117" i="8"/>
  <c r="VZP117" i="8"/>
  <c r="VZO117" i="8"/>
  <c r="VZN117" i="8"/>
  <c r="VZM117" i="8"/>
  <c r="VZL117" i="8"/>
  <c r="VZK117" i="8"/>
  <c r="VZJ117" i="8"/>
  <c r="VZI117" i="8"/>
  <c r="VZH117" i="8"/>
  <c r="VZG117" i="8"/>
  <c r="VZF117" i="8"/>
  <c r="VZE117" i="8"/>
  <c r="VZD117" i="8"/>
  <c r="VZC117" i="8"/>
  <c r="VZB117" i="8"/>
  <c r="VZA117" i="8"/>
  <c r="VYZ117" i="8"/>
  <c r="VYY117" i="8"/>
  <c r="VYX117" i="8"/>
  <c r="VYW117" i="8"/>
  <c r="VYV117" i="8"/>
  <c r="VYU117" i="8"/>
  <c r="VYT117" i="8"/>
  <c r="VYS117" i="8"/>
  <c r="VYR117" i="8"/>
  <c r="VYQ117" i="8"/>
  <c r="VYP117" i="8"/>
  <c r="VYO117" i="8"/>
  <c r="VYN117" i="8"/>
  <c r="VYM117" i="8"/>
  <c r="VYL117" i="8"/>
  <c r="VYK117" i="8"/>
  <c r="VYJ117" i="8"/>
  <c r="VYI117" i="8"/>
  <c r="VYH117" i="8"/>
  <c r="VYG117" i="8"/>
  <c r="VYF117" i="8"/>
  <c r="VYE117" i="8"/>
  <c r="VYD117" i="8"/>
  <c r="VYC117" i="8"/>
  <c r="VYB117" i="8"/>
  <c r="VYA117" i="8"/>
  <c r="VXZ117" i="8"/>
  <c r="VXY117" i="8"/>
  <c r="VXX117" i="8"/>
  <c r="VXW117" i="8"/>
  <c r="VXV117" i="8"/>
  <c r="VXU117" i="8"/>
  <c r="VXT117" i="8"/>
  <c r="VXS117" i="8"/>
  <c r="VXR117" i="8"/>
  <c r="VXQ117" i="8"/>
  <c r="VXP117" i="8"/>
  <c r="VXO117" i="8"/>
  <c r="VXN117" i="8"/>
  <c r="VXM117" i="8"/>
  <c r="VXL117" i="8"/>
  <c r="VXK117" i="8"/>
  <c r="VXJ117" i="8"/>
  <c r="VXI117" i="8"/>
  <c r="VXH117" i="8"/>
  <c r="VXG117" i="8"/>
  <c r="VXF117" i="8"/>
  <c r="VXE117" i="8"/>
  <c r="VXD117" i="8"/>
  <c r="VXC117" i="8"/>
  <c r="VXB117" i="8"/>
  <c r="VXA117" i="8"/>
  <c r="VWZ117" i="8"/>
  <c r="VWY117" i="8"/>
  <c r="VWX117" i="8"/>
  <c r="VWW117" i="8"/>
  <c r="VWV117" i="8"/>
  <c r="VWU117" i="8"/>
  <c r="VWT117" i="8"/>
  <c r="VWS117" i="8"/>
  <c r="VWR117" i="8"/>
  <c r="VWQ117" i="8"/>
  <c r="VWP117" i="8"/>
  <c r="VWO117" i="8"/>
  <c r="VWN117" i="8"/>
  <c r="VWM117" i="8"/>
  <c r="VWL117" i="8"/>
  <c r="VWK117" i="8"/>
  <c r="VWJ117" i="8"/>
  <c r="VWI117" i="8"/>
  <c r="VWH117" i="8"/>
  <c r="VWG117" i="8"/>
  <c r="VWF117" i="8"/>
  <c r="VWE117" i="8"/>
  <c r="VWD117" i="8"/>
  <c r="VWC117" i="8"/>
  <c r="VWB117" i="8"/>
  <c r="VWA117" i="8"/>
  <c r="VVZ117" i="8"/>
  <c r="VVY117" i="8"/>
  <c r="VVX117" i="8"/>
  <c r="VVW117" i="8"/>
  <c r="VVV117" i="8"/>
  <c r="VVU117" i="8"/>
  <c r="VVT117" i="8"/>
  <c r="VVS117" i="8"/>
  <c r="VVR117" i="8"/>
  <c r="VVQ117" i="8"/>
  <c r="VVP117" i="8"/>
  <c r="VVO117" i="8"/>
  <c r="VVN117" i="8"/>
  <c r="VVM117" i="8"/>
  <c r="VVL117" i="8"/>
  <c r="VVK117" i="8"/>
  <c r="VVJ117" i="8"/>
  <c r="VVI117" i="8"/>
  <c r="VVH117" i="8"/>
  <c r="VVG117" i="8"/>
  <c r="VVF117" i="8"/>
  <c r="VVE117" i="8"/>
  <c r="VVD117" i="8"/>
  <c r="VVC117" i="8"/>
  <c r="VVB117" i="8"/>
  <c r="VVA117" i="8"/>
  <c r="VUZ117" i="8"/>
  <c r="VUY117" i="8"/>
  <c r="VUX117" i="8"/>
  <c r="VUW117" i="8"/>
  <c r="VUV117" i="8"/>
  <c r="VUU117" i="8"/>
  <c r="VUT117" i="8"/>
  <c r="VUS117" i="8"/>
  <c r="VUR117" i="8"/>
  <c r="VUQ117" i="8"/>
  <c r="VUP117" i="8"/>
  <c r="VUO117" i="8"/>
  <c r="VUN117" i="8"/>
  <c r="VUM117" i="8"/>
  <c r="VUL117" i="8"/>
  <c r="VUK117" i="8"/>
  <c r="VUJ117" i="8"/>
  <c r="VUI117" i="8"/>
  <c r="VUH117" i="8"/>
  <c r="VUG117" i="8"/>
  <c r="VUF117" i="8"/>
  <c r="VUE117" i="8"/>
  <c r="VUD117" i="8"/>
  <c r="VUC117" i="8"/>
  <c r="VUB117" i="8"/>
  <c r="VUA117" i="8"/>
  <c r="VTZ117" i="8"/>
  <c r="VTY117" i="8"/>
  <c r="VTX117" i="8"/>
  <c r="VTW117" i="8"/>
  <c r="VTV117" i="8"/>
  <c r="VTU117" i="8"/>
  <c r="VTT117" i="8"/>
  <c r="VTS117" i="8"/>
  <c r="VTR117" i="8"/>
  <c r="VTQ117" i="8"/>
  <c r="VTP117" i="8"/>
  <c r="VTO117" i="8"/>
  <c r="VTN117" i="8"/>
  <c r="VTM117" i="8"/>
  <c r="VTL117" i="8"/>
  <c r="VTK117" i="8"/>
  <c r="VTJ117" i="8"/>
  <c r="VTI117" i="8"/>
  <c r="VTH117" i="8"/>
  <c r="VTG117" i="8"/>
  <c r="VTF117" i="8"/>
  <c r="VTE117" i="8"/>
  <c r="VTD117" i="8"/>
  <c r="VTC117" i="8"/>
  <c r="VTB117" i="8"/>
  <c r="VTA117" i="8"/>
  <c r="VSZ117" i="8"/>
  <c r="VSY117" i="8"/>
  <c r="VSX117" i="8"/>
  <c r="VSW117" i="8"/>
  <c r="VSV117" i="8"/>
  <c r="VSU117" i="8"/>
  <c r="VST117" i="8"/>
  <c r="VSS117" i="8"/>
  <c r="VSR117" i="8"/>
  <c r="VSQ117" i="8"/>
  <c r="VSP117" i="8"/>
  <c r="VSO117" i="8"/>
  <c r="VSN117" i="8"/>
  <c r="VSM117" i="8"/>
  <c r="VSL117" i="8"/>
  <c r="VSK117" i="8"/>
  <c r="VSJ117" i="8"/>
  <c r="VSI117" i="8"/>
  <c r="VSH117" i="8"/>
  <c r="VSG117" i="8"/>
  <c r="VSF117" i="8"/>
  <c r="VSE117" i="8"/>
  <c r="VSD117" i="8"/>
  <c r="VSC117" i="8"/>
  <c r="VSB117" i="8"/>
  <c r="VSA117" i="8"/>
  <c r="VRZ117" i="8"/>
  <c r="VRY117" i="8"/>
  <c r="VRX117" i="8"/>
  <c r="VRW117" i="8"/>
  <c r="VRV117" i="8"/>
  <c r="VRU117" i="8"/>
  <c r="VRT117" i="8"/>
  <c r="VRS117" i="8"/>
  <c r="VRR117" i="8"/>
  <c r="VRQ117" i="8"/>
  <c r="VRP117" i="8"/>
  <c r="VRO117" i="8"/>
  <c r="VRN117" i="8"/>
  <c r="VRM117" i="8"/>
  <c r="VRL117" i="8"/>
  <c r="VRK117" i="8"/>
  <c r="VRJ117" i="8"/>
  <c r="VRI117" i="8"/>
  <c r="VRH117" i="8"/>
  <c r="VRG117" i="8"/>
  <c r="VRF117" i="8"/>
  <c r="VRE117" i="8"/>
  <c r="VRD117" i="8"/>
  <c r="VRC117" i="8"/>
  <c r="VRB117" i="8"/>
  <c r="VRA117" i="8"/>
  <c r="VQZ117" i="8"/>
  <c r="VQY117" i="8"/>
  <c r="VQX117" i="8"/>
  <c r="VQW117" i="8"/>
  <c r="VQV117" i="8"/>
  <c r="VQU117" i="8"/>
  <c r="VQT117" i="8"/>
  <c r="VQS117" i="8"/>
  <c r="VQR117" i="8"/>
  <c r="VQQ117" i="8"/>
  <c r="VQP117" i="8"/>
  <c r="VQO117" i="8"/>
  <c r="VQN117" i="8"/>
  <c r="VQM117" i="8"/>
  <c r="VQL117" i="8"/>
  <c r="VQK117" i="8"/>
  <c r="VQJ117" i="8"/>
  <c r="VQI117" i="8"/>
  <c r="VQH117" i="8"/>
  <c r="VQG117" i="8"/>
  <c r="VQF117" i="8"/>
  <c r="VQE117" i="8"/>
  <c r="VQD117" i="8"/>
  <c r="VQC117" i="8"/>
  <c r="VQB117" i="8"/>
  <c r="VQA117" i="8"/>
  <c r="VPZ117" i="8"/>
  <c r="VPY117" i="8"/>
  <c r="VPX117" i="8"/>
  <c r="VPW117" i="8"/>
  <c r="VPV117" i="8"/>
  <c r="VPU117" i="8"/>
  <c r="VPT117" i="8"/>
  <c r="VPS117" i="8"/>
  <c r="VPR117" i="8"/>
  <c r="VPQ117" i="8"/>
  <c r="VPP117" i="8"/>
  <c r="VPO117" i="8"/>
  <c r="VPN117" i="8"/>
  <c r="VPM117" i="8"/>
  <c r="VPL117" i="8"/>
  <c r="VPK117" i="8"/>
  <c r="VPJ117" i="8"/>
  <c r="VPI117" i="8"/>
  <c r="VPH117" i="8"/>
  <c r="VPG117" i="8"/>
  <c r="VPF117" i="8"/>
  <c r="VPE117" i="8"/>
  <c r="VPD117" i="8"/>
  <c r="VPC117" i="8"/>
  <c r="VPB117" i="8"/>
  <c r="VPA117" i="8"/>
  <c r="VOZ117" i="8"/>
  <c r="VOY117" i="8"/>
  <c r="VOX117" i="8"/>
  <c r="VOW117" i="8"/>
  <c r="VOV117" i="8"/>
  <c r="VOU117" i="8"/>
  <c r="VOT117" i="8"/>
  <c r="VOS117" i="8"/>
  <c r="VOR117" i="8"/>
  <c r="VOQ117" i="8"/>
  <c r="VOP117" i="8"/>
  <c r="VOO117" i="8"/>
  <c r="VON117" i="8"/>
  <c r="VOM117" i="8"/>
  <c r="VOL117" i="8"/>
  <c r="VOK117" i="8"/>
  <c r="VOJ117" i="8"/>
  <c r="VOI117" i="8"/>
  <c r="VOH117" i="8"/>
  <c r="VOG117" i="8"/>
  <c r="VOF117" i="8"/>
  <c r="VOE117" i="8"/>
  <c r="VOD117" i="8"/>
  <c r="VOC117" i="8"/>
  <c r="VOB117" i="8"/>
  <c r="VOA117" i="8"/>
  <c r="VNZ117" i="8"/>
  <c r="VNY117" i="8"/>
  <c r="VNX117" i="8"/>
  <c r="VNW117" i="8"/>
  <c r="VNV117" i="8"/>
  <c r="VNU117" i="8"/>
  <c r="VNT117" i="8"/>
  <c r="VNS117" i="8"/>
  <c r="VNR117" i="8"/>
  <c r="VNQ117" i="8"/>
  <c r="VNP117" i="8"/>
  <c r="VNO117" i="8"/>
  <c r="VNN117" i="8"/>
  <c r="VNM117" i="8"/>
  <c r="VNL117" i="8"/>
  <c r="VNK117" i="8"/>
  <c r="VNJ117" i="8"/>
  <c r="VNI117" i="8"/>
  <c r="VNH117" i="8"/>
  <c r="VNG117" i="8"/>
  <c r="VNF117" i="8"/>
  <c r="VNE117" i="8"/>
  <c r="VND117" i="8"/>
  <c r="VNC117" i="8"/>
  <c r="VNB117" i="8"/>
  <c r="VNA117" i="8"/>
  <c r="VMZ117" i="8"/>
  <c r="VMY117" i="8"/>
  <c r="VMX117" i="8"/>
  <c r="VMW117" i="8"/>
  <c r="VMV117" i="8"/>
  <c r="VMU117" i="8"/>
  <c r="VMT117" i="8"/>
  <c r="VMS117" i="8"/>
  <c r="VMR117" i="8"/>
  <c r="VMQ117" i="8"/>
  <c r="VMP117" i="8"/>
  <c r="VMO117" i="8"/>
  <c r="VMN117" i="8"/>
  <c r="VMM117" i="8"/>
  <c r="VML117" i="8"/>
  <c r="VMK117" i="8"/>
  <c r="VMJ117" i="8"/>
  <c r="VMI117" i="8"/>
  <c r="VMH117" i="8"/>
  <c r="VMG117" i="8"/>
  <c r="VMF117" i="8"/>
  <c r="VME117" i="8"/>
  <c r="VMD117" i="8"/>
  <c r="VMC117" i="8"/>
  <c r="VMB117" i="8"/>
  <c r="VMA117" i="8"/>
  <c r="VLZ117" i="8"/>
  <c r="VLY117" i="8"/>
  <c r="VLX117" i="8"/>
  <c r="VLW117" i="8"/>
  <c r="VLV117" i="8"/>
  <c r="VLU117" i="8"/>
  <c r="VLT117" i="8"/>
  <c r="VLS117" i="8"/>
  <c r="VLR117" i="8"/>
  <c r="VLQ117" i="8"/>
  <c r="VLP117" i="8"/>
  <c r="VLO117" i="8"/>
  <c r="VLN117" i="8"/>
  <c r="VLM117" i="8"/>
  <c r="VLL117" i="8"/>
  <c r="VLK117" i="8"/>
  <c r="VLJ117" i="8"/>
  <c r="VLI117" i="8"/>
  <c r="VLH117" i="8"/>
  <c r="VLG117" i="8"/>
  <c r="VLF117" i="8"/>
  <c r="VLE117" i="8"/>
  <c r="VLD117" i="8"/>
  <c r="VLC117" i="8"/>
  <c r="VLB117" i="8"/>
  <c r="VLA117" i="8"/>
  <c r="VKZ117" i="8"/>
  <c r="VKY117" i="8"/>
  <c r="VKX117" i="8"/>
  <c r="VKW117" i="8"/>
  <c r="VKV117" i="8"/>
  <c r="VKU117" i="8"/>
  <c r="VKT117" i="8"/>
  <c r="VKS117" i="8"/>
  <c r="VKR117" i="8"/>
  <c r="VKQ117" i="8"/>
  <c r="VKP117" i="8"/>
  <c r="VKO117" i="8"/>
  <c r="VKN117" i="8"/>
  <c r="VKM117" i="8"/>
  <c r="VKL117" i="8"/>
  <c r="VKK117" i="8"/>
  <c r="VKJ117" i="8"/>
  <c r="VKI117" i="8"/>
  <c r="VKH117" i="8"/>
  <c r="VKG117" i="8"/>
  <c r="VKF117" i="8"/>
  <c r="VKE117" i="8"/>
  <c r="VKD117" i="8"/>
  <c r="VKC117" i="8"/>
  <c r="VKB117" i="8"/>
  <c r="VKA117" i="8"/>
  <c r="VJZ117" i="8"/>
  <c r="VJY117" i="8"/>
  <c r="VJX117" i="8"/>
  <c r="VJW117" i="8"/>
  <c r="VJV117" i="8"/>
  <c r="VJU117" i="8"/>
  <c r="VJT117" i="8"/>
  <c r="VJS117" i="8"/>
  <c r="VJR117" i="8"/>
  <c r="VJQ117" i="8"/>
  <c r="VJP117" i="8"/>
  <c r="VJO117" i="8"/>
  <c r="VJN117" i="8"/>
  <c r="VJM117" i="8"/>
  <c r="VJL117" i="8"/>
  <c r="VJK117" i="8"/>
  <c r="VJJ117" i="8"/>
  <c r="VJI117" i="8"/>
  <c r="VJH117" i="8"/>
  <c r="VJG117" i="8"/>
  <c r="VJF117" i="8"/>
  <c r="VJE117" i="8"/>
  <c r="VJD117" i="8"/>
  <c r="VJC117" i="8"/>
  <c r="VJB117" i="8"/>
  <c r="VJA117" i="8"/>
  <c r="VIZ117" i="8"/>
  <c r="VIY117" i="8"/>
  <c r="VIX117" i="8"/>
  <c r="VIW117" i="8"/>
  <c r="VIV117" i="8"/>
  <c r="VIU117" i="8"/>
  <c r="VIT117" i="8"/>
  <c r="VIS117" i="8"/>
  <c r="VIR117" i="8"/>
  <c r="VIQ117" i="8"/>
  <c r="VIP117" i="8"/>
  <c r="VIO117" i="8"/>
  <c r="VIN117" i="8"/>
  <c r="VIM117" i="8"/>
  <c r="VIL117" i="8"/>
  <c r="VIK117" i="8"/>
  <c r="VIJ117" i="8"/>
  <c r="VII117" i="8"/>
  <c r="VIH117" i="8"/>
  <c r="VIG117" i="8"/>
  <c r="VIF117" i="8"/>
  <c r="VIE117" i="8"/>
  <c r="VID117" i="8"/>
  <c r="VIC117" i="8"/>
  <c r="VIB117" i="8"/>
  <c r="VIA117" i="8"/>
  <c r="VHZ117" i="8"/>
  <c r="VHY117" i="8"/>
  <c r="VHX117" i="8"/>
  <c r="VHW117" i="8"/>
  <c r="VHV117" i="8"/>
  <c r="VHU117" i="8"/>
  <c r="VHT117" i="8"/>
  <c r="VHS117" i="8"/>
  <c r="VHR117" i="8"/>
  <c r="VHQ117" i="8"/>
  <c r="VHP117" i="8"/>
  <c r="VHO117" i="8"/>
  <c r="VHN117" i="8"/>
  <c r="VHM117" i="8"/>
  <c r="VHL117" i="8"/>
  <c r="VHK117" i="8"/>
  <c r="VHJ117" i="8"/>
  <c r="VHI117" i="8"/>
  <c r="VHH117" i="8"/>
  <c r="VHG117" i="8"/>
  <c r="VHF117" i="8"/>
  <c r="VHE117" i="8"/>
  <c r="VHD117" i="8"/>
  <c r="VHC117" i="8"/>
  <c r="VHB117" i="8"/>
  <c r="VHA117" i="8"/>
  <c r="VGZ117" i="8"/>
  <c r="VGY117" i="8"/>
  <c r="VGX117" i="8"/>
  <c r="VGW117" i="8"/>
  <c r="VGV117" i="8"/>
  <c r="VGU117" i="8"/>
  <c r="VGT117" i="8"/>
  <c r="VGS117" i="8"/>
  <c r="VGR117" i="8"/>
  <c r="VGQ117" i="8"/>
  <c r="VGP117" i="8"/>
  <c r="VGO117" i="8"/>
  <c r="VGN117" i="8"/>
  <c r="VGM117" i="8"/>
  <c r="VGL117" i="8"/>
  <c r="VGK117" i="8"/>
  <c r="VGJ117" i="8"/>
  <c r="VGI117" i="8"/>
  <c r="VGH117" i="8"/>
  <c r="VGG117" i="8"/>
  <c r="VGF117" i="8"/>
  <c r="VGE117" i="8"/>
  <c r="VGD117" i="8"/>
  <c r="VGC117" i="8"/>
  <c r="VGB117" i="8"/>
  <c r="VGA117" i="8"/>
  <c r="VFZ117" i="8"/>
  <c r="VFY117" i="8"/>
  <c r="VFX117" i="8"/>
  <c r="VFW117" i="8"/>
  <c r="VFV117" i="8"/>
  <c r="VFU117" i="8"/>
  <c r="VFT117" i="8"/>
  <c r="VFS117" i="8"/>
  <c r="VFR117" i="8"/>
  <c r="VFQ117" i="8"/>
  <c r="VFP117" i="8"/>
  <c r="VFO117" i="8"/>
  <c r="VFN117" i="8"/>
  <c r="VFM117" i="8"/>
  <c r="VFL117" i="8"/>
  <c r="VFK117" i="8"/>
  <c r="VFJ117" i="8"/>
  <c r="VFI117" i="8"/>
  <c r="VFH117" i="8"/>
  <c r="VFG117" i="8"/>
  <c r="VFF117" i="8"/>
  <c r="VFE117" i="8"/>
  <c r="VFD117" i="8"/>
  <c r="VFC117" i="8"/>
  <c r="VFB117" i="8"/>
  <c r="VFA117" i="8"/>
  <c r="VEZ117" i="8"/>
  <c r="VEY117" i="8"/>
  <c r="VEX117" i="8"/>
  <c r="VEW117" i="8"/>
  <c r="VEV117" i="8"/>
  <c r="VEU117" i="8"/>
  <c r="VET117" i="8"/>
  <c r="VES117" i="8"/>
  <c r="VER117" i="8"/>
  <c r="VEQ117" i="8"/>
  <c r="VEP117" i="8"/>
  <c r="VEO117" i="8"/>
  <c r="VEN117" i="8"/>
  <c r="VEM117" i="8"/>
  <c r="VEL117" i="8"/>
  <c r="VEK117" i="8"/>
  <c r="VEJ117" i="8"/>
  <c r="VEI117" i="8"/>
  <c r="VEH117" i="8"/>
  <c r="VEG117" i="8"/>
  <c r="VEF117" i="8"/>
  <c r="VEE117" i="8"/>
  <c r="VED117" i="8"/>
  <c r="VEC117" i="8"/>
  <c r="VEB117" i="8"/>
  <c r="VEA117" i="8"/>
  <c r="VDZ117" i="8"/>
  <c r="VDY117" i="8"/>
  <c r="VDX117" i="8"/>
  <c r="VDW117" i="8"/>
  <c r="VDV117" i="8"/>
  <c r="VDU117" i="8"/>
  <c r="VDT117" i="8"/>
  <c r="VDS117" i="8"/>
  <c r="VDR117" i="8"/>
  <c r="VDQ117" i="8"/>
  <c r="VDP117" i="8"/>
  <c r="VDO117" i="8"/>
  <c r="VDN117" i="8"/>
  <c r="VDM117" i="8"/>
  <c r="VDL117" i="8"/>
  <c r="VDK117" i="8"/>
  <c r="VDJ117" i="8"/>
  <c r="VDI117" i="8"/>
  <c r="VDH117" i="8"/>
  <c r="VDG117" i="8"/>
  <c r="VDF117" i="8"/>
  <c r="VDE117" i="8"/>
  <c r="VDD117" i="8"/>
  <c r="VDC117" i="8"/>
  <c r="VDB117" i="8"/>
  <c r="VDA117" i="8"/>
  <c r="VCZ117" i="8"/>
  <c r="VCY117" i="8"/>
  <c r="VCX117" i="8"/>
  <c r="VCW117" i="8"/>
  <c r="VCV117" i="8"/>
  <c r="VCU117" i="8"/>
  <c r="VCT117" i="8"/>
  <c r="VCS117" i="8"/>
  <c r="VCR117" i="8"/>
  <c r="VCQ117" i="8"/>
  <c r="VCP117" i="8"/>
  <c r="VCO117" i="8"/>
  <c r="VCN117" i="8"/>
  <c r="VCM117" i="8"/>
  <c r="VCL117" i="8"/>
  <c r="VCK117" i="8"/>
  <c r="VCJ117" i="8"/>
  <c r="VCI117" i="8"/>
  <c r="VCH117" i="8"/>
  <c r="VCG117" i="8"/>
  <c r="VCF117" i="8"/>
  <c r="VCE117" i="8"/>
  <c r="VCD117" i="8"/>
  <c r="VCC117" i="8"/>
  <c r="VCB117" i="8"/>
  <c r="VCA117" i="8"/>
  <c r="VBZ117" i="8"/>
  <c r="VBY117" i="8"/>
  <c r="VBX117" i="8"/>
  <c r="VBW117" i="8"/>
  <c r="VBV117" i="8"/>
  <c r="VBU117" i="8"/>
  <c r="VBT117" i="8"/>
  <c r="VBS117" i="8"/>
  <c r="VBR117" i="8"/>
  <c r="VBQ117" i="8"/>
  <c r="VBP117" i="8"/>
  <c r="VBO117" i="8"/>
  <c r="VBN117" i="8"/>
  <c r="VBM117" i="8"/>
  <c r="VBL117" i="8"/>
  <c r="VBK117" i="8"/>
  <c r="VBJ117" i="8"/>
  <c r="VBI117" i="8"/>
  <c r="VBH117" i="8"/>
  <c r="VBG117" i="8"/>
  <c r="VBF117" i="8"/>
  <c r="VBE117" i="8"/>
  <c r="VBD117" i="8"/>
  <c r="VBC117" i="8"/>
  <c r="VBB117" i="8"/>
  <c r="VBA117" i="8"/>
  <c r="VAZ117" i="8"/>
  <c r="VAY117" i="8"/>
  <c r="VAX117" i="8"/>
  <c r="VAW117" i="8"/>
  <c r="VAV117" i="8"/>
  <c r="VAU117" i="8"/>
  <c r="VAT117" i="8"/>
  <c r="VAS117" i="8"/>
  <c r="VAR117" i="8"/>
  <c r="VAQ117" i="8"/>
  <c r="VAP117" i="8"/>
  <c r="VAO117" i="8"/>
  <c r="VAN117" i="8"/>
  <c r="VAM117" i="8"/>
  <c r="VAL117" i="8"/>
  <c r="VAK117" i="8"/>
  <c r="VAJ117" i="8"/>
  <c r="VAI117" i="8"/>
  <c r="VAH117" i="8"/>
  <c r="VAG117" i="8"/>
  <c r="VAF117" i="8"/>
  <c r="VAE117" i="8"/>
  <c r="VAD117" i="8"/>
  <c r="VAC117" i="8"/>
  <c r="VAB117" i="8"/>
  <c r="VAA117" i="8"/>
  <c r="UZZ117" i="8"/>
  <c r="UZY117" i="8"/>
  <c r="UZX117" i="8"/>
  <c r="UZW117" i="8"/>
  <c r="UZV117" i="8"/>
  <c r="UZU117" i="8"/>
  <c r="UZT117" i="8"/>
  <c r="UZS117" i="8"/>
  <c r="UZR117" i="8"/>
  <c r="UZQ117" i="8"/>
  <c r="UZP117" i="8"/>
  <c r="UZO117" i="8"/>
  <c r="UZN117" i="8"/>
  <c r="UZM117" i="8"/>
  <c r="UZL117" i="8"/>
  <c r="UZK117" i="8"/>
  <c r="UZJ117" i="8"/>
  <c r="UZI117" i="8"/>
  <c r="UZH117" i="8"/>
  <c r="UZG117" i="8"/>
  <c r="UZF117" i="8"/>
  <c r="UZE117" i="8"/>
  <c r="UZD117" i="8"/>
  <c r="UZC117" i="8"/>
  <c r="UZB117" i="8"/>
  <c r="UZA117" i="8"/>
  <c r="UYZ117" i="8"/>
  <c r="UYY117" i="8"/>
  <c r="UYX117" i="8"/>
  <c r="UYW117" i="8"/>
  <c r="UYV117" i="8"/>
  <c r="UYU117" i="8"/>
  <c r="UYT117" i="8"/>
  <c r="UYS117" i="8"/>
  <c r="UYR117" i="8"/>
  <c r="UYQ117" i="8"/>
  <c r="UYP117" i="8"/>
  <c r="UYO117" i="8"/>
  <c r="UYN117" i="8"/>
  <c r="UYM117" i="8"/>
  <c r="UYL117" i="8"/>
  <c r="UYK117" i="8"/>
  <c r="UYJ117" i="8"/>
  <c r="UYI117" i="8"/>
  <c r="UYH117" i="8"/>
  <c r="UYG117" i="8"/>
  <c r="UYF117" i="8"/>
  <c r="UYE117" i="8"/>
  <c r="UYD117" i="8"/>
  <c r="UYC117" i="8"/>
  <c r="UYB117" i="8"/>
  <c r="UYA117" i="8"/>
  <c r="UXZ117" i="8"/>
  <c r="UXY117" i="8"/>
  <c r="UXX117" i="8"/>
  <c r="UXW117" i="8"/>
  <c r="UXV117" i="8"/>
  <c r="UXU117" i="8"/>
  <c r="UXT117" i="8"/>
  <c r="UXS117" i="8"/>
  <c r="UXR117" i="8"/>
  <c r="UXQ117" i="8"/>
  <c r="UXP117" i="8"/>
  <c r="UXO117" i="8"/>
  <c r="UXN117" i="8"/>
  <c r="UXM117" i="8"/>
  <c r="UXL117" i="8"/>
  <c r="UXK117" i="8"/>
  <c r="UXJ117" i="8"/>
  <c r="UXI117" i="8"/>
  <c r="UXH117" i="8"/>
  <c r="UXG117" i="8"/>
  <c r="UXF117" i="8"/>
  <c r="UXE117" i="8"/>
  <c r="UXD117" i="8"/>
  <c r="UXC117" i="8"/>
  <c r="UXB117" i="8"/>
  <c r="UXA117" i="8"/>
  <c r="UWZ117" i="8"/>
  <c r="UWY117" i="8"/>
  <c r="UWX117" i="8"/>
  <c r="UWW117" i="8"/>
  <c r="UWV117" i="8"/>
  <c r="UWU117" i="8"/>
  <c r="UWT117" i="8"/>
  <c r="UWS117" i="8"/>
  <c r="UWR117" i="8"/>
  <c r="UWQ117" i="8"/>
  <c r="UWP117" i="8"/>
  <c r="UWO117" i="8"/>
  <c r="UWN117" i="8"/>
  <c r="UWM117" i="8"/>
  <c r="UWL117" i="8"/>
  <c r="UWK117" i="8"/>
  <c r="UWJ117" i="8"/>
  <c r="UWI117" i="8"/>
  <c r="UWH117" i="8"/>
  <c r="UWG117" i="8"/>
  <c r="UWF117" i="8"/>
  <c r="UWE117" i="8"/>
  <c r="UWD117" i="8"/>
  <c r="UWC117" i="8"/>
  <c r="UWB117" i="8"/>
  <c r="UWA117" i="8"/>
  <c r="UVZ117" i="8"/>
  <c r="UVY117" i="8"/>
  <c r="UVX117" i="8"/>
  <c r="UVW117" i="8"/>
  <c r="UVV117" i="8"/>
  <c r="UVU117" i="8"/>
  <c r="UVT117" i="8"/>
  <c r="UVS117" i="8"/>
  <c r="UVR117" i="8"/>
  <c r="UVQ117" i="8"/>
  <c r="UVP117" i="8"/>
  <c r="UVO117" i="8"/>
  <c r="UVN117" i="8"/>
  <c r="UVM117" i="8"/>
  <c r="UVL117" i="8"/>
  <c r="UVK117" i="8"/>
  <c r="UVJ117" i="8"/>
  <c r="UVI117" i="8"/>
  <c r="UVH117" i="8"/>
  <c r="UVG117" i="8"/>
  <c r="UVF117" i="8"/>
  <c r="UVE117" i="8"/>
  <c r="UVD117" i="8"/>
  <c r="UVC117" i="8"/>
  <c r="UVB117" i="8"/>
  <c r="UVA117" i="8"/>
  <c r="UUZ117" i="8"/>
  <c r="UUY117" i="8"/>
  <c r="UUX117" i="8"/>
  <c r="UUW117" i="8"/>
  <c r="UUV117" i="8"/>
  <c r="UUU117" i="8"/>
  <c r="UUT117" i="8"/>
  <c r="UUS117" i="8"/>
  <c r="UUR117" i="8"/>
  <c r="UUQ117" i="8"/>
  <c r="UUP117" i="8"/>
  <c r="UUO117" i="8"/>
  <c r="UUN117" i="8"/>
  <c r="UUM117" i="8"/>
  <c r="UUL117" i="8"/>
  <c r="UUK117" i="8"/>
  <c r="UUJ117" i="8"/>
  <c r="UUI117" i="8"/>
  <c r="UUH117" i="8"/>
  <c r="UUG117" i="8"/>
  <c r="UUF117" i="8"/>
  <c r="UUE117" i="8"/>
  <c r="UUD117" i="8"/>
  <c r="UUC117" i="8"/>
  <c r="UUB117" i="8"/>
  <c r="UUA117" i="8"/>
  <c r="UTZ117" i="8"/>
  <c r="UTY117" i="8"/>
  <c r="UTX117" i="8"/>
  <c r="UTW117" i="8"/>
  <c r="UTV117" i="8"/>
  <c r="UTU117" i="8"/>
  <c r="UTT117" i="8"/>
  <c r="UTS117" i="8"/>
  <c r="UTR117" i="8"/>
  <c r="UTQ117" i="8"/>
  <c r="UTP117" i="8"/>
  <c r="UTO117" i="8"/>
  <c r="UTN117" i="8"/>
  <c r="UTM117" i="8"/>
  <c r="UTL117" i="8"/>
  <c r="UTK117" i="8"/>
  <c r="UTJ117" i="8"/>
  <c r="UTI117" i="8"/>
  <c r="UTH117" i="8"/>
  <c r="UTG117" i="8"/>
  <c r="UTF117" i="8"/>
  <c r="UTE117" i="8"/>
  <c r="UTD117" i="8"/>
  <c r="UTC117" i="8"/>
  <c r="UTB117" i="8"/>
  <c r="UTA117" i="8"/>
  <c r="USZ117" i="8"/>
  <c r="USY117" i="8"/>
  <c r="USX117" i="8"/>
  <c r="USW117" i="8"/>
  <c r="USV117" i="8"/>
  <c r="USU117" i="8"/>
  <c r="UST117" i="8"/>
  <c r="USS117" i="8"/>
  <c r="USR117" i="8"/>
  <c r="USQ117" i="8"/>
  <c r="USP117" i="8"/>
  <c r="USO117" i="8"/>
  <c r="USN117" i="8"/>
  <c r="USM117" i="8"/>
  <c r="USL117" i="8"/>
  <c r="USK117" i="8"/>
  <c r="USJ117" i="8"/>
  <c r="USI117" i="8"/>
  <c r="USH117" i="8"/>
  <c r="USG117" i="8"/>
  <c r="USF117" i="8"/>
  <c r="USE117" i="8"/>
  <c r="USD117" i="8"/>
  <c r="USC117" i="8"/>
  <c r="USB117" i="8"/>
  <c r="USA117" i="8"/>
  <c r="URZ117" i="8"/>
  <c r="URY117" i="8"/>
  <c r="URX117" i="8"/>
  <c r="URW117" i="8"/>
  <c r="URV117" i="8"/>
  <c r="URU117" i="8"/>
  <c r="URT117" i="8"/>
  <c r="URS117" i="8"/>
  <c r="URR117" i="8"/>
  <c r="URQ117" i="8"/>
  <c r="URP117" i="8"/>
  <c r="URO117" i="8"/>
  <c r="URN117" i="8"/>
  <c r="URM117" i="8"/>
  <c r="URL117" i="8"/>
  <c r="URK117" i="8"/>
  <c r="URJ117" i="8"/>
  <c r="URI117" i="8"/>
  <c r="URH117" i="8"/>
  <c r="URG117" i="8"/>
  <c r="URF117" i="8"/>
  <c r="URE117" i="8"/>
  <c r="URD117" i="8"/>
  <c r="URC117" i="8"/>
  <c r="URB117" i="8"/>
  <c r="URA117" i="8"/>
  <c r="UQZ117" i="8"/>
  <c r="UQY117" i="8"/>
  <c r="UQX117" i="8"/>
  <c r="UQW117" i="8"/>
  <c r="UQV117" i="8"/>
  <c r="UQU117" i="8"/>
  <c r="UQT117" i="8"/>
  <c r="UQS117" i="8"/>
  <c r="UQR117" i="8"/>
  <c r="UQQ117" i="8"/>
  <c r="UQP117" i="8"/>
  <c r="UQO117" i="8"/>
  <c r="UQN117" i="8"/>
  <c r="UQM117" i="8"/>
  <c r="UQL117" i="8"/>
  <c r="UQK117" i="8"/>
  <c r="UQJ117" i="8"/>
  <c r="UQI117" i="8"/>
  <c r="UQH117" i="8"/>
  <c r="UQG117" i="8"/>
  <c r="UQF117" i="8"/>
  <c r="UQE117" i="8"/>
  <c r="UQD117" i="8"/>
  <c r="UQC117" i="8"/>
  <c r="UQB117" i="8"/>
  <c r="UQA117" i="8"/>
  <c r="UPZ117" i="8"/>
  <c r="UPY117" i="8"/>
  <c r="UPX117" i="8"/>
  <c r="UPW117" i="8"/>
  <c r="UPV117" i="8"/>
  <c r="UPU117" i="8"/>
  <c r="UPT117" i="8"/>
  <c r="UPS117" i="8"/>
  <c r="UPR117" i="8"/>
  <c r="UPQ117" i="8"/>
  <c r="UPP117" i="8"/>
  <c r="UPO117" i="8"/>
  <c r="UPN117" i="8"/>
  <c r="UPM117" i="8"/>
  <c r="UPL117" i="8"/>
  <c r="UPK117" i="8"/>
  <c r="UPJ117" i="8"/>
  <c r="UPI117" i="8"/>
  <c r="UPH117" i="8"/>
  <c r="UPG117" i="8"/>
  <c r="UPF117" i="8"/>
  <c r="UPE117" i="8"/>
  <c r="UPD117" i="8"/>
  <c r="UPC117" i="8"/>
  <c r="UPB117" i="8"/>
  <c r="UPA117" i="8"/>
  <c r="UOZ117" i="8"/>
  <c r="UOY117" i="8"/>
  <c r="UOX117" i="8"/>
  <c r="UOW117" i="8"/>
  <c r="UOV117" i="8"/>
  <c r="UOU117" i="8"/>
  <c r="UOT117" i="8"/>
  <c r="UOS117" i="8"/>
  <c r="UOR117" i="8"/>
  <c r="UOQ117" i="8"/>
  <c r="UOP117" i="8"/>
  <c r="UOO117" i="8"/>
  <c r="UON117" i="8"/>
  <c r="UOM117" i="8"/>
  <c r="UOL117" i="8"/>
  <c r="UOK117" i="8"/>
  <c r="UOJ117" i="8"/>
  <c r="UOI117" i="8"/>
  <c r="UOH117" i="8"/>
  <c r="UOG117" i="8"/>
  <c r="UOF117" i="8"/>
  <c r="UOE117" i="8"/>
  <c r="UOD117" i="8"/>
  <c r="UOC117" i="8"/>
  <c r="UOB117" i="8"/>
  <c r="UOA117" i="8"/>
  <c r="UNZ117" i="8"/>
  <c r="UNY117" i="8"/>
  <c r="UNX117" i="8"/>
  <c r="UNW117" i="8"/>
  <c r="UNV117" i="8"/>
  <c r="UNU117" i="8"/>
  <c r="UNT117" i="8"/>
  <c r="UNS117" i="8"/>
  <c r="UNR117" i="8"/>
  <c r="UNQ117" i="8"/>
  <c r="UNP117" i="8"/>
  <c r="UNO117" i="8"/>
  <c r="UNN117" i="8"/>
  <c r="UNM117" i="8"/>
  <c r="UNL117" i="8"/>
  <c r="UNK117" i="8"/>
  <c r="UNJ117" i="8"/>
  <c r="UNI117" i="8"/>
  <c r="UNH117" i="8"/>
  <c r="UNG117" i="8"/>
  <c r="UNF117" i="8"/>
  <c r="UNE117" i="8"/>
  <c r="UND117" i="8"/>
  <c r="UNC117" i="8"/>
  <c r="UNB117" i="8"/>
  <c r="UNA117" i="8"/>
  <c r="UMZ117" i="8"/>
  <c r="UMY117" i="8"/>
  <c r="UMX117" i="8"/>
  <c r="UMW117" i="8"/>
  <c r="UMV117" i="8"/>
  <c r="UMU117" i="8"/>
  <c r="UMT117" i="8"/>
  <c r="UMS117" i="8"/>
  <c r="UMR117" i="8"/>
  <c r="UMQ117" i="8"/>
  <c r="UMP117" i="8"/>
  <c r="UMO117" i="8"/>
  <c r="UMN117" i="8"/>
  <c r="UMM117" i="8"/>
  <c r="UML117" i="8"/>
  <c r="UMK117" i="8"/>
  <c r="UMJ117" i="8"/>
  <c r="UMI117" i="8"/>
  <c r="UMH117" i="8"/>
  <c r="UMG117" i="8"/>
  <c r="UMF117" i="8"/>
  <c r="UME117" i="8"/>
  <c r="UMD117" i="8"/>
  <c r="UMC117" i="8"/>
  <c r="UMB117" i="8"/>
  <c r="UMA117" i="8"/>
  <c r="ULZ117" i="8"/>
  <c r="ULY117" i="8"/>
  <c r="ULX117" i="8"/>
  <c r="ULW117" i="8"/>
  <c r="ULV117" i="8"/>
  <c r="ULU117" i="8"/>
  <c r="ULT117" i="8"/>
  <c r="ULS117" i="8"/>
  <c r="ULR117" i="8"/>
  <c r="ULQ117" i="8"/>
  <c r="ULP117" i="8"/>
  <c r="ULO117" i="8"/>
  <c r="ULN117" i="8"/>
  <c r="ULM117" i="8"/>
  <c r="ULL117" i="8"/>
  <c r="ULK117" i="8"/>
  <c r="ULJ117" i="8"/>
  <c r="ULI117" i="8"/>
  <c r="ULH117" i="8"/>
  <c r="ULG117" i="8"/>
  <c r="ULF117" i="8"/>
  <c r="ULE117" i="8"/>
  <c r="ULD117" i="8"/>
  <c r="ULC117" i="8"/>
  <c r="ULB117" i="8"/>
  <c r="ULA117" i="8"/>
  <c r="UKZ117" i="8"/>
  <c r="UKY117" i="8"/>
  <c r="UKX117" i="8"/>
  <c r="UKW117" i="8"/>
  <c r="UKV117" i="8"/>
  <c r="UKU117" i="8"/>
  <c r="UKT117" i="8"/>
  <c r="UKS117" i="8"/>
  <c r="UKR117" i="8"/>
  <c r="UKQ117" i="8"/>
  <c r="UKP117" i="8"/>
  <c r="UKO117" i="8"/>
  <c r="UKN117" i="8"/>
  <c r="UKM117" i="8"/>
  <c r="UKL117" i="8"/>
  <c r="UKK117" i="8"/>
  <c r="UKJ117" i="8"/>
  <c r="UKI117" i="8"/>
  <c r="UKH117" i="8"/>
  <c r="UKG117" i="8"/>
  <c r="UKF117" i="8"/>
  <c r="UKE117" i="8"/>
  <c r="UKD117" i="8"/>
  <c r="UKC117" i="8"/>
  <c r="UKB117" i="8"/>
  <c r="UKA117" i="8"/>
  <c r="UJZ117" i="8"/>
  <c r="UJY117" i="8"/>
  <c r="UJX117" i="8"/>
  <c r="UJW117" i="8"/>
  <c r="UJV117" i="8"/>
  <c r="UJU117" i="8"/>
  <c r="UJT117" i="8"/>
  <c r="UJS117" i="8"/>
  <c r="UJR117" i="8"/>
  <c r="UJQ117" i="8"/>
  <c r="UJP117" i="8"/>
  <c r="UJO117" i="8"/>
  <c r="UJN117" i="8"/>
  <c r="UJM117" i="8"/>
  <c r="UJL117" i="8"/>
  <c r="UJK117" i="8"/>
  <c r="UJJ117" i="8"/>
  <c r="UJI117" i="8"/>
  <c r="UJH117" i="8"/>
  <c r="UJG117" i="8"/>
  <c r="UJF117" i="8"/>
  <c r="UJE117" i="8"/>
  <c r="UJD117" i="8"/>
  <c r="UJC117" i="8"/>
  <c r="UJB117" i="8"/>
  <c r="UJA117" i="8"/>
  <c r="UIZ117" i="8"/>
  <c r="UIY117" i="8"/>
  <c r="UIX117" i="8"/>
  <c r="UIW117" i="8"/>
  <c r="UIV117" i="8"/>
  <c r="UIU117" i="8"/>
  <c r="UIT117" i="8"/>
  <c r="UIS117" i="8"/>
  <c r="UIR117" i="8"/>
  <c r="UIQ117" i="8"/>
  <c r="UIP117" i="8"/>
  <c r="UIO117" i="8"/>
  <c r="UIN117" i="8"/>
  <c r="UIM117" i="8"/>
  <c r="UIL117" i="8"/>
  <c r="UIK117" i="8"/>
  <c r="UIJ117" i="8"/>
  <c r="UII117" i="8"/>
  <c r="UIH117" i="8"/>
  <c r="UIG117" i="8"/>
  <c r="UIF117" i="8"/>
  <c r="UIE117" i="8"/>
  <c r="UID117" i="8"/>
  <c r="UIC117" i="8"/>
  <c r="UIB117" i="8"/>
  <c r="UIA117" i="8"/>
  <c r="UHZ117" i="8"/>
  <c r="UHY117" i="8"/>
  <c r="UHX117" i="8"/>
  <c r="UHW117" i="8"/>
  <c r="UHV117" i="8"/>
  <c r="UHU117" i="8"/>
  <c r="UHT117" i="8"/>
  <c r="UHS117" i="8"/>
  <c r="UHR117" i="8"/>
  <c r="UHQ117" i="8"/>
  <c r="UHP117" i="8"/>
  <c r="UHO117" i="8"/>
  <c r="UHN117" i="8"/>
  <c r="UHM117" i="8"/>
  <c r="UHL117" i="8"/>
  <c r="UHK117" i="8"/>
  <c r="UHJ117" i="8"/>
  <c r="UHI117" i="8"/>
  <c r="UHH117" i="8"/>
  <c r="UHG117" i="8"/>
  <c r="UHF117" i="8"/>
  <c r="UHE117" i="8"/>
  <c r="UHD117" i="8"/>
  <c r="UHC117" i="8"/>
  <c r="UHB117" i="8"/>
  <c r="UHA117" i="8"/>
  <c r="UGZ117" i="8"/>
  <c r="UGY117" i="8"/>
  <c r="UGX117" i="8"/>
  <c r="UGW117" i="8"/>
  <c r="UGV117" i="8"/>
  <c r="UGU117" i="8"/>
  <c r="UGT117" i="8"/>
  <c r="UGS117" i="8"/>
  <c r="UGR117" i="8"/>
  <c r="UGQ117" i="8"/>
  <c r="UGP117" i="8"/>
  <c r="UGO117" i="8"/>
  <c r="UGN117" i="8"/>
  <c r="UGM117" i="8"/>
  <c r="UGL117" i="8"/>
  <c r="UGK117" i="8"/>
  <c r="UGJ117" i="8"/>
  <c r="UGI117" i="8"/>
  <c r="UGH117" i="8"/>
  <c r="UGG117" i="8"/>
  <c r="UGF117" i="8"/>
  <c r="UGE117" i="8"/>
  <c r="UGD117" i="8"/>
  <c r="UGC117" i="8"/>
  <c r="UGB117" i="8"/>
  <c r="UGA117" i="8"/>
  <c r="UFZ117" i="8"/>
  <c r="UFY117" i="8"/>
  <c r="UFX117" i="8"/>
  <c r="UFW117" i="8"/>
  <c r="UFV117" i="8"/>
  <c r="UFU117" i="8"/>
  <c r="UFT117" i="8"/>
  <c r="UFS117" i="8"/>
  <c r="UFR117" i="8"/>
  <c r="UFQ117" i="8"/>
  <c r="UFP117" i="8"/>
  <c r="UFO117" i="8"/>
  <c r="UFN117" i="8"/>
  <c r="UFM117" i="8"/>
  <c r="UFL117" i="8"/>
  <c r="UFK117" i="8"/>
  <c r="UFJ117" i="8"/>
  <c r="UFI117" i="8"/>
  <c r="UFH117" i="8"/>
  <c r="UFG117" i="8"/>
  <c r="UFF117" i="8"/>
  <c r="UFE117" i="8"/>
  <c r="UFD117" i="8"/>
  <c r="UFC117" i="8"/>
  <c r="UFB117" i="8"/>
  <c r="UFA117" i="8"/>
  <c r="UEZ117" i="8"/>
  <c r="UEY117" i="8"/>
  <c r="UEX117" i="8"/>
  <c r="UEW117" i="8"/>
  <c r="UEV117" i="8"/>
  <c r="UEU117" i="8"/>
  <c r="UET117" i="8"/>
  <c r="UES117" i="8"/>
  <c r="UER117" i="8"/>
  <c r="UEQ117" i="8"/>
  <c r="UEP117" i="8"/>
  <c r="UEO117" i="8"/>
  <c r="UEN117" i="8"/>
  <c r="UEM117" i="8"/>
  <c r="UEL117" i="8"/>
  <c r="UEK117" i="8"/>
  <c r="UEJ117" i="8"/>
  <c r="UEI117" i="8"/>
  <c r="UEH117" i="8"/>
  <c r="UEG117" i="8"/>
  <c r="UEF117" i="8"/>
  <c r="UEE117" i="8"/>
  <c r="UED117" i="8"/>
  <c r="UEC117" i="8"/>
  <c r="UEB117" i="8"/>
  <c r="UEA117" i="8"/>
  <c r="UDZ117" i="8"/>
  <c r="UDY117" i="8"/>
  <c r="UDX117" i="8"/>
  <c r="UDW117" i="8"/>
  <c r="UDV117" i="8"/>
  <c r="UDU117" i="8"/>
  <c r="UDT117" i="8"/>
  <c r="UDS117" i="8"/>
  <c r="UDR117" i="8"/>
  <c r="UDQ117" i="8"/>
  <c r="UDP117" i="8"/>
  <c r="UDO117" i="8"/>
  <c r="UDN117" i="8"/>
  <c r="UDM117" i="8"/>
  <c r="UDL117" i="8"/>
  <c r="UDK117" i="8"/>
  <c r="UDJ117" i="8"/>
  <c r="UDI117" i="8"/>
  <c r="UDH117" i="8"/>
  <c r="UDG117" i="8"/>
  <c r="UDF117" i="8"/>
  <c r="UDE117" i="8"/>
  <c r="UDD117" i="8"/>
  <c r="UDC117" i="8"/>
  <c r="UDB117" i="8"/>
  <c r="UDA117" i="8"/>
  <c r="UCZ117" i="8"/>
  <c r="UCY117" i="8"/>
  <c r="UCX117" i="8"/>
  <c r="UCW117" i="8"/>
  <c r="UCV117" i="8"/>
  <c r="UCU117" i="8"/>
  <c r="UCT117" i="8"/>
  <c r="UCS117" i="8"/>
  <c r="UCR117" i="8"/>
  <c r="UCQ117" i="8"/>
  <c r="UCP117" i="8"/>
  <c r="UCO117" i="8"/>
  <c r="UCN117" i="8"/>
  <c r="UCM117" i="8"/>
  <c r="UCL117" i="8"/>
  <c r="UCK117" i="8"/>
  <c r="UCJ117" i="8"/>
  <c r="UCI117" i="8"/>
  <c r="UCH117" i="8"/>
  <c r="UCG117" i="8"/>
  <c r="UCF117" i="8"/>
  <c r="UCE117" i="8"/>
  <c r="UCD117" i="8"/>
  <c r="UCC117" i="8"/>
  <c r="UCB117" i="8"/>
  <c r="UCA117" i="8"/>
  <c r="UBZ117" i="8"/>
  <c r="UBY117" i="8"/>
  <c r="UBX117" i="8"/>
  <c r="UBW117" i="8"/>
  <c r="UBV117" i="8"/>
  <c r="UBU117" i="8"/>
  <c r="UBT117" i="8"/>
  <c r="UBS117" i="8"/>
  <c r="UBR117" i="8"/>
  <c r="UBQ117" i="8"/>
  <c r="UBP117" i="8"/>
  <c r="UBO117" i="8"/>
  <c r="UBN117" i="8"/>
  <c r="UBM117" i="8"/>
  <c r="UBL117" i="8"/>
  <c r="UBK117" i="8"/>
  <c r="UBJ117" i="8"/>
  <c r="UBI117" i="8"/>
  <c r="UBH117" i="8"/>
  <c r="UBG117" i="8"/>
  <c r="UBF117" i="8"/>
  <c r="UBE117" i="8"/>
  <c r="UBD117" i="8"/>
  <c r="UBC117" i="8"/>
  <c r="UBB117" i="8"/>
  <c r="UBA117" i="8"/>
  <c r="UAZ117" i="8"/>
  <c r="UAY117" i="8"/>
  <c r="UAX117" i="8"/>
  <c r="UAW117" i="8"/>
  <c r="UAV117" i="8"/>
  <c r="UAU117" i="8"/>
  <c r="UAT117" i="8"/>
  <c r="UAS117" i="8"/>
  <c r="UAR117" i="8"/>
  <c r="UAQ117" i="8"/>
  <c r="UAP117" i="8"/>
  <c r="UAO117" i="8"/>
  <c r="UAN117" i="8"/>
  <c r="UAM117" i="8"/>
  <c r="UAL117" i="8"/>
  <c r="UAK117" i="8"/>
  <c r="UAJ117" i="8"/>
  <c r="UAI117" i="8"/>
  <c r="UAH117" i="8"/>
  <c r="UAG117" i="8"/>
  <c r="UAF117" i="8"/>
  <c r="UAE117" i="8"/>
  <c r="UAD117" i="8"/>
  <c r="UAC117" i="8"/>
  <c r="UAB117" i="8"/>
  <c r="UAA117" i="8"/>
  <c r="TZZ117" i="8"/>
  <c r="TZY117" i="8"/>
  <c r="TZX117" i="8"/>
  <c r="TZW117" i="8"/>
  <c r="TZV117" i="8"/>
  <c r="TZU117" i="8"/>
  <c r="TZT117" i="8"/>
  <c r="TZS117" i="8"/>
  <c r="TZR117" i="8"/>
  <c r="TZQ117" i="8"/>
  <c r="TZP117" i="8"/>
  <c r="TZO117" i="8"/>
  <c r="TZN117" i="8"/>
  <c r="TZM117" i="8"/>
  <c r="TZL117" i="8"/>
  <c r="TZK117" i="8"/>
  <c r="TZJ117" i="8"/>
  <c r="TZI117" i="8"/>
  <c r="TZH117" i="8"/>
  <c r="TZG117" i="8"/>
  <c r="TZF117" i="8"/>
  <c r="TZE117" i="8"/>
  <c r="TZD117" i="8"/>
  <c r="TZC117" i="8"/>
  <c r="TZB117" i="8"/>
  <c r="TZA117" i="8"/>
  <c r="TYZ117" i="8"/>
  <c r="TYY117" i="8"/>
  <c r="TYX117" i="8"/>
  <c r="TYW117" i="8"/>
  <c r="TYV117" i="8"/>
  <c r="TYU117" i="8"/>
  <c r="TYT117" i="8"/>
  <c r="TYS117" i="8"/>
  <c r="TYR117" i="8"/>
  <c r="TYQ117" i="8"/>
  <c r="TYP117" i="8"/>
  <c r="TYO117" i="8"/>
  <c r="TYN117" i="8"/>
  <c r="TYM117" i="8"/>
  <c r="TYL117" i="8"/>
  <c r="TYK117" i="8"/>
  <c r="TYJ117" i="8"/>
  <c r="TYI117" i="8"/>
  <c r="TYH117" i="8"/>
  <c r="TYG117" i="8"/>
  <c r="TYF117" i="8"/>
  <c r="TYE117" i="8"/>
  <c r="TYD117" i="8"/>
  <c r="TYC117" i="8"/>
  <c r="TYB117" i="8"/>
  <c r="TYA117" i="8"/>
  <c r="TXZ117" i="8"/>
  <c r="TXY117" i="8"/>
  <c r="TXX117" i="8"/>
  <c r="TXW117" i="8"/>
  <c r="TXV117" i="8"/>
  <c r="TXU117" i="8"/>
  <c r="TXT117" i="8"/>
  <c r="TXS117" i="8"/>
  <c r="TXR117" i="8"/>
  <c r="TXQ117" i="8"/>
  <c r="TXP117" i="8"/>
  <c r="TXO117" i="8"/>
  <c r="TXN117" i="8"/>
  <c r="TXM117" i="8"/>
  <c r="TXL117" i="8"/>
  <c r="TXK117" i="8"/>
  <c r="TXJ117" i="8"/>
  <c r="TXI117" i="8"/>
  <c r="TXH117" i="8"/>
  <c r="TXG117" i="8"/>
  <c r="TXF117" i="8"/>
  <c r="TXE117" i="8"/>
  <c r="TXD117" i="8"/>
  <c r="TXC117" i="8"/>
  <c r="TXB117" i="8"/>
  <c r="TXA117" i="8"/>
  <c r="TWZ117" i="8"/>
  <c r="TWY117" i="8"/>
  <c r="TWX117" i="8"/>
  <c r="TWW117" i="8"/>
  <c r="TWV117" i="8"/>
  <c r="TWU117" i="8"/>
  <c r="TWT117" i="8"/>
  <c r="TWS117" i="8"/>
  <c r="TWR117" i="8"/>
  <c r="TWQ117" i="8"/>
  <c r="TWP117" i="8"/>
  <c r="TWO117" i="8"/>
  <c r="TWN117" i="8"/>
  <c r="TWM117" i="8"/>
  <c r="TWL117" i="8"/>
  <c r="TWK117" i="8"/>
  <c r="TWJ117" i="8"/>
  <c r="TWI117" i="8"/>
  <c r="TWH117" i="8"/>
  <c r="TWG117" i="8"/>
  <c r="TWF117" i="8"/>
  <c r="TWE117" i="8"/>
  <c r="TWD117" i="8"/>
  <c r="TWC117" i="8"/>
  <c r="TWB117" i="8"/>
  <c r="TWA117" i="8"/>
  <c r="TVZ117" i="8"/>
  <c r="TVY117" i="8"/>
  <c r="TVX117" i="8"/>
  <c r="TVW117" i="8"/>
  <c r="TVV117" i="8"/>
  <c r="TVU117" i="8"/>
  <c r="TVT117" i="8"/>
  <c r="TVS117" i="8"/>
  <c r="TVR117" i="8"/>
  <c r="TVQ117" i="8"/>
  <c r="TVP117" i="8"/>
  <c r="TVO117" i="8"/>
  <c r="TVN117" i="8"/>
  <c r="TVM117" i="8"/>
  <c r="TVL117" i="8"/>
  <c r="TVK117" i="8"/>
  <c r="TVJ117" i="8"/>
  <c r="TVI117" i="8"/>
  <c r="TVH117" i="8"/>
  <c r="TVG117" i="8"/>
  <c r="TVF117" i="8"/>
  <c r="TVE117" i="8"/>
  <c r="TVD117" i="8"/>
  <c r="TVC117" i="8"/>
  <c r="TVB117" i="8"/>
  <c r="TVA117" i="8"/>
  <c r="TUZ117" i="8"/>
  <c r="TUY117" i="8"/>
  <c r="TUX117" i="8"/>
  <c r="TUW117" i="8"/>
  <c r="TUV117" i="8"/>
  <c r="TUU117" i="8"/>
  <c r="TUT117" i="8"/>
  <c r="TUS117" i="8"/>
  <c r="TUR117" i="8"/>
  <c r="TUQ117" i="8"/>
  <c r="TUP117" i="8"/>
  <c r="TUO117" i="8"/>
  <c r="TUN117" i="8"/>
  <c r="TUM117" i="8"/>
  <c r="TUL117" i="8"/>
  <c r="TUK117" i="8"/>
  <c r="TUJ117" i="8"/>
  <c r="TUI117" i="8"/>
  <c r="TUH117" i="8"/>
  <c r="TUG117" i="8"/>
  <c r="TUF117" i="8"/>
  <c r="TUE117" i="8"/>
  <c r="TUD117" i="8"/>
  <c r="TUC117" i="8"/>
  <c r="TUB117" i="8"/>
  <c r="TUA117" i="8"/>
  <c r="TTZ117" i="8"/>
  <c r="TTY117" i="8"/>
  <c r="TTX117" i="8"/>
  <c r="TTW117" i="8"/>
  <c r="TTV117" i="8"/>
  <c r="TTU117" i="8"/>
  <c r="TTT117" i="8"/>
  <c r="TTS117" i="8"/>
  <c r="TTR117" i="8"/>
  <c r="TTQ117" i="8"/>
  <c r="TTP117" i="8"/>
  <c r="TTO117" i="8"/>
  <c r="TTN117" i="8"/>
  <c r="TTM117" i="8"/>
  <c r="TTL117" i="8"/>
  <c r="TTK117" i="8"/>
  <c r="TTJ117" i="8"/>
  <c r="TTI117" i="8"/>
  <c r="TTH117" i="8"/>
  <c r="TTG117" i="8"/>
  <c r="TTF117" i="8"/>
  <c r="TTE117" i="8"/>
  <c r="TTD117" i="8"/>
  <c r="TTC117" i="8"/>
  <c r="TTB117" i="8"/>
  <c r="TTA117" i="8"/>
  <c r="TSZ117" i="8"/>
  <c r="TSY117" i="8"/>
  <c r="TSX117" i="8"/>
  <c r="TSW117" i="8"/>
  <c r="TSV117" i="8"/>
  <c r="TSU117" i="8"/>
  <c r="TST117" i="8"/>
  <c r="TSS117" i="8"/>
  <c r="TSR117" i="8"/>
  <c r="TSQ117" i="8"/>
  <c r="TSP117" i="8"/>
  <c r="TSO117" i="8"/>
  <c r="TSN117" i="8"/>
  <c r="TSM117" i="8"/>
  <c r="TSL117" i="8"/>
  <c r="TSK117" i="8"/>
  <c r="TSJ117" i="8"/>
  <c r="TSI117" i="8"/>
  <c r="TSH117" i="8"/>
  <c r="TSG117" i="8"/>
  <c r="TSF117" i="8"/>
  <c r="TSE117" i="8"/>
  <c r="TSD117" i="8"/>
  <c r="TSC117" i="8"/>
  <c r="TSB117" i="8"/>
  <c r="TSA117" i="8"/>
  <c r="TRZ117" i="8"/>
  <c r="TRY117" i="8"/>
  <c r="TRX117" i="8"/>
  <c r="TRW117" i="8"/>
  <c r="TRV117" i="8"/>
  <c r="TRU117" i="8"/>
  <c r="TRT117" i="8"/>
  <c r="TRS117" i="8"/>
  <c r="TRR117" i="8"/>
  <c r="TRQ117" i="8"/>
  <c r="TRP117" i="8"/>
  <c r="TRO117" i="8"/>
  <c r="TRN117" i="8"/>
  <c r="TRM117" i="8"/>
  <c r="TRL117" i="8"/>
  <c r="TRK117" i="8"/>
  <c r="TRJ117" i="8"/>
  <c r="TRI117" i="8"/>
  <c r="TRH117" i="8"/>
  <c r="TRG117" i="8"/>
  <c r="TRF117" i="8"/>
  <c r="TRE117" i="8"/>
  <c r="TRD117" i="8"/>
  <c r="TRC117" i="8"/>
  <c r="TRB117" i="8"/>
  <c r="TRA117" i="8"/>
  <c r="TQZ117" i="8"/>
  <c r="TQY117" i="8"/>
  <c r="TQX117" i="8"/>
  <c r="TQW117" i="8"/>
  <c r="TQV117" i="8"/>
  <c r="TQU117" i="8"/>
  <c r="TQT117" i="8"/>
  <c r="TQS117" i="8"/>
  <c r="TQR117" i="8"/>
  <c r="TQQ117" i="8"/>
  <c r="TQP117" i="8"/>
  <c r="TQO117" i="8"/>
  <c r="TQN117" i="8"/>
  <c r="TQM117" i="8"/>
  <c r="TQL117" i="8"/>
  <c r="TQK117" i="8"/>
  <c r="TQJ117" i="8"/>
  <c r="TQI117" i="8"/>
  <c r="TQH117" i="8"/>
  <c r="TQG117" i="8"/>
  <c r="TQF117" i="8"/>
  <c r="TQE117" i="8"/>
  <c r="TQD117" i="8"/>
  <c r="TQC117" i="8"/>
  <c r="TQB117" i="8"/>
  <c r="TQA117" i="8"/>
  <c r="TPZ117" i="8"/>
  <c r="TPY117" i="8"/>
  <c r="TPX117" i="8"/>
  <c r="TPW117" i="8"/>
  <c r="TPV117" i="8"/>
  <c r="TPU117" i="8"/>
  <c r="TPT117" i="8"/>
  <c r="TPS117" i="8"/>
  <c r="TPR117" i="8"/>
  <c r="TPQ117" i="8"/>
  <c r="TPP117" i="8"/>
  <c r="TPO117" i="8"/>
  <c r="TPN117" i="8"/>
  <c r="TPM117" i="8"/>
  <c r="TPL117" i="8"/>
  <c r="TPK117" i="8"/>
  <c r="TPJ117" i="8"/>
  <c r="TPI117" i="8"/>
  <c r="TPH117" i="8"/>
  <c r="TPG117" i="8"/>
  <c r="TPF117" i="8"/>
  <c r="TPE117" i="8"/>
  <c r="TPD117" i="8"/>
  <c r="TPC117" i="8"/>
  <c r="TPB117" i="8"/>
  <c r="TPA117" i="8"/>
  <c r="TOZ117" i="8"/>
  <c r="TOY117" i="8"/>
  <c r="TOX117" i="8"/>
  <c r="TOW117" i="8"/>
  <c r="TOV117" i="8"/>
  <c r="TOU117" i="8"/>
  <c r="TOT117" i="8"/>
  <c r="TOS117" i="8"/>
  <c r="TOR117" i="8"/>
  <c r="TOQ117" i="8"/>
  <c r="TOP117" i="8"/>
  <c r="TOO117" i="8"/>
  <c r="TON117" i="8"/>
  <c r="TOM117" i="8"/>
  <c r="TOL117" i="8"/>
  <c r="TOK117" i="8"/>
  <c r="TOJ117" i="8"/>
  <c r="TOI117" i="8"/>
  <c r="TOH117" i="8"/>
  <c r="TOG117" i="8"/>
  <c r="TOF117" i="8"/>
  <c r="TOE117" i="8"/>
  <c r="TOD117" i="8"/>
  <c r="TOC117" i="8"/>
  <c r="TOB117" i="8"/>
  <c r="TOA117" i="8"/>
  <c r="TNZ117" i="8"/>
  <c r="TNY117" i="8"/>
  <c r="TNX117" i="8"/>
  <c r="TNW117" i="8"/>
  <c r="TNV117" i="8"/>
  <c r="TNU117" i="8"/>
  <c r="TNT117" i="8"/>
  <c r="TNS117" i="8"/>
  <c r="TNR117" i="8"/>
  <c r="TNQ117" i="8"/>
  <c r="TNP117" i="8"/>
  <c r="TNO117" i="8"/>
  <c r="TNN117" i="8"/>
  <c r="TNM117" i="8"/>
  <c r="TNL117" i="8"/>
  <c r="TNK117" i="8"/>
  <c r="TNJ117" i="8"/>
  <c r="TNI117" i="8"/>
  <c r="TNH117" i="8"/>
  <c r="TNG117" i="8"/>
  <c r="TNF117" i="8"/>
  <c r="TNE117" i="8"/>
  <c r="TND117" i="8"/>
  <c r="TNC117" i="8"/>
  <c r="TNB117" i="8"/>
  <c r="TNA117" i="8"/>
  <c r="TMZ117" i="8"/>
  <c r="TMY117" i="8"/>
  <c r="TMX117" i="8"/>
  <c r="TMW117" i="8"/>
  <c r="TMV117" i="8"/>
  <c r="TMU117" i="8"/>
  <c r="TMT117" i="8"/>
  <c r="TMS117" i="8"/>
  <c r="TMR117" i="8"/>
  <c r="TMQ117" i="8"/>
  <c r="TMP117" i="8"/>
  <c r="TMO117" i="8"/>
  <c r="TMN117" i="8"/>
  <c r="TMM117" i="8"/>
  <c r="TML117" i="8"/>
  <c r="TMK117" i="8"/>
  <c r="TMJ117" i="8"/>
  <c r="TMI117" i="8"/>
  <c r="TMH117" i="8"/>
  <c r="TMG117" i="8"/>
  <c r="TMF117" i="8"/>
  <c r="TME117" i="8"/>
  <c r="TMD117" i="8"/>
  <c r="TMC117" i="8"/>
  <c r="TMB117" i="8"/>
  <c r="TMA117" i="8"/>
  <c r="TLZ117" i="8"/>
  <c r="TLY117" i="8"/>
  <c r="TLX117" i="8"/>
  <c r="TLW117" i="8"/>
  <c r="TLV117" i="8"/>
  <c r="TLU117" i="8"/>
  <c r="TLT117" i="8"/>
  <c r="TLS117" i="8"/>
  <c r="TLR117" i="8"/>
  <c r="TLQ117" i="8"/>
  <c r="TLP117" i="8"/>
  <c r="TLO117" i="8"/>
  <c r="TLN117" i="8"/>
  <c r="TLM117" i="8"/>
  <c r="TLL117" i="8"/>
  <c r="TLK117" i="8"/>
  <c r="TLJ117" i="8"/>
  <c r="TLI117" i="8"/>
  <c r="TLH117" i="8"/>
  <c r="TLG117" i="8"/>
  <c r="TLF117" i="8"/>
  <c r="TLE117" i="8"/>
  <c r="TLD117" i="8"/>
  <c r="TLC117" i="8"/>
  <c r="TLB117" i="8"/>
  <c r="TLA117" i="8"/>
  <c r="TKZ117" i="8"/>
  <c r="TKY117" i="8"/>
  <c r="TKX117" i="8"/>
  <c r="TKW117" i="8"/>
  <c r="TKV117" i="8"/>
  <c r="TKU117" i="8"/>
  <c r="TKT117" i="8"/>
  <c r="TKS117" i="8"/>
  <c r="TKR117" i="8"/>
  <c r="TKQ117" i="8"/>
  <c r="TKP117" i="8"/>
  <c r="TKO117" i="8"/>
  <c r="TKN117" i="8"/>
  <c r="TKM117" i="8"/>
  <c r="TKL117" i="8"/>
  <c r="TKK117" i="8"/>
  <c r="TKJ117" i="8"/>
  <c r="TKI117" i="8"/>
  <c r="TKH117" i="8"/>
  <c r="TKG117" i="8"/>
  <c r="TKF117" i="8"/>
  <c r="TKE117" i="8"/>
  <c r="TKD117" i="8"/>
  <c r="TKC117" i="8"/>
  <c r="TKB117" i="8"/>
  <c r="TKA117" i="8"/>
  <c r="TJZ117" i="8"/>
  <c r="TJY117" i="8"/>
  <c r="TJX117" i="8"/>
  <c r="TJW117" i="8"/>
  <c r="TJV117" i="8"/>
  <c r="TJU117" i="8"/>
  <c r="TJT117" i="8"/>
  <c r="TJS117" i="8"/>
  <c r="TJR117" i="8"/>
  <c r="TJQ117" i="8"/>
  <c r="TJP117" i="8"/>
  <c r="TJO117" i="8"/>
  <c r="TJN117" i="8"/>
  <c r="TJM117" i="8"/>
  <c r="TJL117" i="8"/>
  <c r="TJK117" i="8"/>
  <c r="TJJ117" i="8"/>
  <c r="TJI117" i="8"/>
  <c r="TJH117" i="8"/>
  <c r="TJG117" i="8"/>
  <c r="TJF117" i="8"/>
  <c r="TJE117" i="8"/>
  <c r="TJD117" i="8"/>
  <c r="TJC117" i="8"/>
  <c r="TJB117" i="8"/>
  <c r="TJA117" i="8"/>
  <c r="TIZ117" i="8"/>
  <c r="TIY117" i="8"/>
  <c r="TIX117" i="8"/>
  <c r="TIW117" i="8"/>
  <c r="TIV117" i="8"/>
  <c r="TIU117" i="8"/>
  <c r="TIT117" i="8"/>
  <c r="TIS117" i="8"/>
  <c r="TIR117" i="8"/>
  <c r="TIQ117" i="8"/>
  <c r="TIP117" i="8"/>
  <c r="TIO117" i="8"/>
  <c r="TIN117" i="8"/>
  <c r="TIM117" i="8"/>
  <c r="TIL117" i="8"/>
  <c r="TIK117" i="8"/>
  <c r="TIJ117" i="8"/>
  <c r="TII117" i="8"/>
  <c r="TIH117" i="8"/>
  <c r="TIG117" i="8"/>
  <c r="TIF117" i="8"/>
  <c r="TIE117" i="8"/>
  <c r="TID117" i="8"/>
  <c r="TIC117" i="8"/>
  <c r="TIB117" i="8"/>
  <c r="TIA117" i="8"/>
  <c r="THZ117" i="8"/>
  <c r="THY117" i="8"/>
  <c r="THX117" i="8"/>
  <c r="THW117" i="8"/>
  <c r="THV117" i="8"/>
  <c r="THU117" i="8"/>
  <c r="THT117" i="8"/>
  <c r="THS117" i="8"/>
  <c r="THR117" i="8"/>
  <c r="THQ117" i="8"/>
  <c r="THP117" i="8"/>
  <c r="THO117" i="8"/>
  <c r="THN117" i="8"/>
  <c r="THM117" i="8"/>
  <c r="THL117" i="8"/>
  <c r="THK117" i="8"/>
  <c r="THJ117" i="8"/>
  <c r="THI117" i="8"/>
  <c r="THH117" i="8"/>
  <c r="THG117" i="8"/>
  <c r="THF117" i="8"/>
  <c r="THE117" i="8"/>
  <c r="THD117" i="8"/>
  <c r="THC117" i="8"/>
  <c r="THB117" i="8"/>
  <c r="THA117" i="8"/>
  <c r="TGZ117" i="8"/>
  <c r="TGY117" i="8"/>
  <c r="TGX117" i="8"/>
  <c r="TGW117" i="8"/>
  <c r="TGV117" i="8"/>
  <c r="TGU117" i="8"/>
  <c r="TGT117" i="8"/>
  <c r="TGS117" i="8"/>
  <c r="TGR117" i="8"/>
  <c r="TGQ117" i="8"/>
  <c r="TGP117" i="8"/>
  <c r="TGO117" i="8"/>
  <c r="TGN117" i="8"/>
  <c r="TGM117" i="8"/>
  <c r="TGL117" i="8"/>
  <c r="TGK117" i="8"/>
  <c r="TGJ117" i="8"/>
  <c r="TGI117" i="8"/>
  <c r="TGH117" i="8"/>
  <c r="TGG117" i="8"/>
  <c r="TGF117" i="8"/>
  <c r="TGE117" i="8"/>
  <c r="TGD117" i="8"/>
  <c r="TGC117" i="8"/>
  <c r="TGB117" i="8"/>
  <c r="TGA117" i="8"/>
  <c r="TFZ117" i="8"/>
  <c r="TFY117" i="8"/>
  <c r="TFX117" i="8"/>
  <c r="TFW117" i="8"/>
  <c r="TFV117" i="8"/>
  <c r="TFU117" i="8"/>
  <c r="TFT117" i="8"/>
  <c r="TFS117" i="8"/>
  <c r="TFR117" i="8"/>
  <c r="TFQ117" i="8"/>
  <c r="TFP117" i="8"/>
  <c r="TFO117" i="8"/>
  <c r="TFN117" i="8"/>
  <c r="TFM117" i="8"/>
  <c r="TFL117" i="8"/>
  <c r="TFK117" i="8"/>
  <c r="TFJ117" i="8"/>
  <c r="TFI117" i="8"/>
  <c r="TFH117" i="8"/>
  <c r="TFG117" i="8"/>
  <c r="TFF117" i="8"/>
  <c r="TFE117" i="8"/>
  <c r="TFD117" i="8"/>
  <c r="TFC117" i="8"/>
  <c r="TFB117" i="8"/>
  <c r="TFA117" i="8"/>
  <c r="TEZ117" i="8"/>
  <c r="TEY117" i="8"/>
  <c r="TEX117" i="8"/>
  <c r="TEW117" i="8"/>
  <c r="TEV117" i="8"/>
  <c r="TEU117" i="8"/>
  <c r="TET117" i="8"/>
  <c r="TES117" i="8"/>
  <c r="TER117" i="8"/>
  <c r="TEQ117" i="8"/>
  <c r="TEP117" i="8"/>
  <c r="TEO117" i="8"/>
  <c r="TEN117" i="8"/>
  <c r="TEM117" i="8"/>
  <c r="TEL117" i="8"/>
  <c r="TEK117" i="8"/>
  <c r="TEJ117" i="8"/>
  <c r="TEI117" i="8"/>
  <c r="TEH117" i="8"/>
  <c r="TEG117" i="8"/>
  <c r="TEF117" i="8"/>
  <c r="TEE117" i="8"/>
  <c r="TED117" i="8"/>
  <c r="TEC117" i="8"/>
  <c r="TEB117" i="8"/>
  <c r="TEA117" i="8"/>
  <c r="TDZ117" i="8"/>
  <c r="TDY117" i="8"/>
  <c r="TDX117" i="8"/>
  <c r="TDW117" i="8"/>
  <c r="TDV117" i="8"/>
  <c r="TDU117" i="8"/>
  <c r="TDT117" i="8"/>
  <c r="TDS117" i="8"/>
  <c r="TDR117" i="8"/>
  <c r="TDQ117" i="8"/>
  <c r="TDP117" i="8"/>
  <c r="TDO117" i="8"/>
  <c r="TDN117" i="8"/>
  <c r="TDM117" i="8"/>
  <c r="TDL117" i="8"/>
  <c r="TDK117" i="8"/>
  <c r="TDJ117" i="8"/>
  <c r="TDI117" i="8"/>
  <c r="TDH117" i="8"/>
  <c r="TDG117" i="8"/>
  <c r="TDF117" i="8"/>
  <c r="TDE117" i="8"/>
  <c r="TDD117" i="8"/>
  <c r="TDC117" i="8"/>
  <c r="TDB117" i="8"/>
  <c r="TDA117" i="8"/>
  <c r="TCZ117" i="8"/>
  <c r="TCY117" i="8"/>
  <c r="TCX117" i="8"/>
  <c r="TCW117" i="8"/>
  <c r="TCV117" i="8"/>
  <c r="TCU117" i="8"/>
  <c r="TCT117" i="8"/>
  <c r="TCS117" i="8"/>
  <c r="TCR117" i="8"/>
  <c r="TCQ117" i="8"/>
  <c r="TCP117" i="8"/>
  <c r="TCO117" i="8"/>
  <c r="TCN117" i="8"/>
  <c r="TCM117" i="8"/>
  <c r="TCL117" i="8"/>
  <c r="TCK117" i="8"/>
  <c r="TCJ117" i="8"/>
  <c r="TCI117" i="8"/>
  <c r="TCH117" i="8"/>
  <c r="TCG117" i="8"/>
  <c r="TCF117" i="8"/>
  <c r="TCE117" i="8"/>
  <c r="TCD117" i="8"/>
  <c r="TCC117" i="8"/>
  <c r="TCB117" i="8"/>
  <c r="TCA117" i="8"/>
  <c r="TBZ117" i="8"/>
  <c r="TBY117" i="8"/>
  <c r="TBX117" i="8"/>
  <c r="TBW117" i="8"/>
  <c r="TBV117" i="8"/>
  <c r="TBU117" i="8"/>
  <c r="TBT117" i="8"/>
  <c r="TBS117" i="8"/>
  <c r="TBR117" i="8"/>
  <c r="TBQ117" i="8"/>
  <c r="TBP117" i="8"/>
  <c r="TBO117" i="8"/>
  <c r="TBN117" i="8"/>
  <c r="TBM117" i="8"/>
  <c r="TBL117" i="8"/>
  <c r="TBK117" i="8"/>
  <c r="TBJ117" i="8"/>
  <c r="TBI117" i="8"/>
  <c r="TBH117" i="8"/>
  <c r="TBG117" i="8"/>
  <c r="TBF117" i="8"/>
  <c r="TBE117" i="8"/>
  <c r="TBD117" i="8"/>
  <c r="TBC117" i="8"/>
  <c r="TBB117" i="8"/>
  <c r="TBA117" i="8"/>
  <c r="TAZ117" i="8"/>
  <c r="TAY117" i="8"/>
  <c r="TAX117" i="8"/>
  <c r="TAW117" i="8"/>
  <c r="TAV117" i="8"/>
  <c r="TAU117" i="8"/>
  <c r="TAT117" i="8"/>
  <c r="TAS117" i="8"/>
  <c r="TAR117" i="8"/>
  <c r="TAQ117" i="8"/>
  <c r="TAP117" i="8"/>
  <c r="TAO117" i="8"/>
  <c r="TAN117" i="8"/>
  <c r="TAM117" i="8"/>
  <c r="TAL117" i="8"/>
  <c r="TAK117" i="8"/>
  <c r="TAJ117" i="8"/>
  <c r="TAI117" i="8"/>
  <c r="TAH117" i="8"/>
  <c r="TAG117" i="8"/>
  <c r="TAF117" i="8"/>
  <c r="TAE117" i="8"/>
  <c r="TAD117" i="8"/>
  <c r="TAC117" i="8"/>
  <c r="TAB117" i="8"/>
  <c r="TAA117" i="8"/>
  <c r="SZZ117" i="8"/>
  <c r="SZY117" i="8"/>
  <c r="SZX117" i="8"/>
  <c r="SZW117" i="8"/>
  <c r="SZV117" i="8"/>
  <c r="SZU117" i="8"/>
  <c r="SZT117" i="8"/>
  <c r="SZS117" i="8"/>
  <c r="SZR117" i="8"/>
  <c r="SZQ117" i="8"/>
  <c r="SZP117" i="8"/>
  <c r="SZO117" i="8"/>
  <c r="SZN117" i="8"/>
  <c r="SZM117" i="8"/>
  <c r="SZL117" i="8"/>
  <c r="SZK117" i="8"/>
  <c r="SZJ117" i="8"/>
  <c r="SZI117" i="8"/>
  <c r="SZH117" i="8"/>
  <c r="SZG117" i="8"/>
  <c r="SZF117" i="8"/>
  <c r="SZE117" i="8"/>
  <c r="SZD117" i="8"/>
  <c r="SZC117" i="8"/>
  <c r="SZB117" i="8"/>
  <c r="SZA117" i="8"/>
  <c r="SYZ117" i="8"/>
  <c r="SYY117" i="8"/>
  <c r="SYX117" i="8"/>
  <c r="SYW117" i="8"/>
  <c r="SYV117" i="8"/>
  <c r="SYU117" i="8"/>
  <c r="SYT117" i="8"/>
  <c r="SYS117" i="8"/>
  <c r="SYR117" i="8"/>
  <c r="SYQ117" i="8"/>
  <c r="SYP117" i="8"/>
  <c r="SYO117" i="8"/>
  <c r="SYN117" i="8"/>
  <c r="SYM117" i="8"/>
  <c r="SYL117" i="8"/>
  <c r="SYK117" i="8"/>
  <c r="SYJ117" i="8"/>
  <c r="SYI117" i="8"/>
  <c r="SYH117" i="8"/>
  <c r="SYG117" i="8"/>
  <c r="SYF117" i="8"/>
  <c r="SYE117" i="8"/>
  <c r="SYD117" i="8"/>
  <c r="SYC117" i="8"/>
  <c r="SYB117" i="8"/>
  <c r="SYA117" i="8"/>
  <c r="SXZ117" i="8"/>
  <c r="SXY117" i="8"/>
  <c r="SXX117" i="8"/>
  <c r="SXW117" i="8"/>
  <c r="SXV117" i="8"/>
  <c r="SXU117" i="8"/>
  <c r="SXT117" i="8"/>
  <c r="SXS117" i="8"/>
  <c r="SXR117" i="8"/>
  <c r="SXQ117" i="8"/>
  <c r="SXP117" i="8"/>
  <c r="SXO117" i="8"/>
  <c r="SXN117" i="8"/>
  <c r="SXM117" i="8"/>
  <c r="SXL117" i="8"/>
  <c r="SXK117" i="8"/>
  <c r="SXJ117" i="8"/>
  <c r="SXI117" i="8"/>
  <c r="SXH117" i="8"/>
  <c r="SXG117" i="8"/>
  <c r="SXF117" i="8"/>
  <c r="SXE117" i="8"/>
  <c r="SXD117" i="8"/>
  <c r="SXC117" i="8"/>
  <c r="SXB117" i="8"/>
  <c r="SXA117" i="8"/>
  <c r="SWZ117" i="8"/>
  <c r="SWY117" i="8"/>
  <c r="SWX117" i="8"/>
  <c r="SWW117" i="8"/>
  <c r="SWV117" i="8"/>
  <c r="SWU117" i="8"/>
  <c r="SWT117" i="8"/>
  <c r="SWS117" i="8"/>
  <c r="SWR117" i="8"/>
  <c r="SWQ117" i="8"/>
  <c r="SWP117" i="8"/>
  <c r="SWO117" i="8"/>
  <c r="SWN117" i="8"/>
  <c r="SWM117" i="8"/>
  <c r="SWL117" i="8"/>
  <c r="SWK117" i="8"/>
  <c r="SWJ117" i="8"/>
  <c r="SWI117" i="8"/>
  <c r="SWH117" i="8"/>
  <c r="SWG117" i="8"/>
  <c r="SWF117" i="8"/>
  <c r="SWE117" i="8"/>
  <c r="SWD117" i="8"/>
  <c r="SWC117" i="8"/>
  <c r="SWB117" i="8"/>
  <c r="SWA117" i="8"/>
  <c r="SVZ117" i="8"/>
  <c r="SVY117" i="8"/>
  <c r="SVX117" i="8"/>
  <c r="SVW117" i="8"/>
  <c r="SVV117" i="8"/>
  <c r="SVU117" i="8"/>
  <c r="SVT117" i="8"/>
  <c r="SVS117" i="8"/>
  <c r="SVR117" i="8"/>
  <c r="SVQ117" i="8"/>
  <c r="SVP117" i="8"/>
  <c r="SVO117" i="8"/>
  <c r="SVN117" i="8"/>
  <c r="SVM117" i="8"/>
  <c r="SVL117" i="8"/>
  <c r="SVK117" i="8"/>
  <c r="SVJ117" i="8"/>
  <c r="SVI117" i="8"/>
  <c r="SVH117" i="8"/>
  <c r="SVG117" i="8"/>
  <c r="SVF117" i="8"/>
  <c r="SVE117" i="8"/>
  <c r="SVD117" i="8"/>
  <c r="SVC117" i="8"/>
  <c r="SVB117" i="8"/>
  <c r="SVA117" i="8"/>
  <c r="SUZ117" i="8"/>
  <c r="SUY117" i="8"/>
  <c r="SUX117" i="8"/>
  <c r="SUW117" i="8"/>
  <c r="SUV117" i="8"/>
  <c r="SUU117" i="8"/>
  <c r="SUT117" i="8"/>
  <c r="SUS117" i="8"/>
  <c r="SUR117" i="8"/>
  <c r="SUQ117" i="8"/>
  <c r="SUP117" i="8"/>
  <c r="SUO117" i="8"/>
  <c r="SUN117" i="8"/>
  <c r="SUM117" i="8"/>
  <c r="SUL117" i="8"/>
  <c r="SUK117" i="8"/>
  <c r="SUJ117" i="8"/>
  <c r="SUI117" i="8"/>
  <c r="SUH117" i="8"/>
  <c r="SUG117" i="8"/>
  <c r="SUF117" i="8"/>
  <c r="SUE117" i="8"/>
  <c r="SUD117" i="8"/>
  <c r="SUC117" i="8"/>
  <c r="SUB117" i="8"/>
  <c r="SUA117" i="8"/>
  <c r="STZ117" i="8"/>
  <c r="STY117" i="8"/>
  <c r="STX117" i="8"/>
  <c r="STW117" i="8"/>
  <c r="STV117" i="8"/>
  <c r="STU117" i="8"/>
  <c r="STT117" i="8"/>
  <c r="STS117" i="8"/>
  <c r="STR117" i="8"/>
  <c r="STQ117" i="8"/>
  <c r="STP117" i="8"/>
  <c r="STO117" i="8"/>
  <c r="STN117" i="8"/>
  <c r="STM117" i="8"/>
  <c r="STL117" i="8"/>
  <c r="STK117" i="8"/>
  <c r="STJ117" i="8"/>
  <c r="STI117" i="8"/>
  <c r="STH117" i="8"/>
  <c r="STG117" i="8"/>
  <c r="STF117" i="8"/>
  <c r="STE117" i="8"/>
  <c r="STD117" i="8"/>
  <c r="STC117" i="8"/>
  <c r="STB117" i="8"/>
  <c r="SSZ117" i="8"/>
  <c r="SSY117" i="8"/>
  <c r="SSX117" i="8"/>
  <c r="SSW117" i="8"/>
  <c r="SSV117" i="8"/>
  <c r="SSU117" i="8"/>
  <c r="SST117" i="8"/>
  <c r="SSS117" i="8"/>
  <c r="SSR117" i="8"/>
  <c r="SSQ117" i="8"/>
  <c r="SSP117" i="8"/>
  <c r="SSO117" i="8"/>
  <c r="SSN117" i="8"/>
  <c r="SSM117" i="8"/>
  <c r="SSL117" i="8"/>
  <c r="SSK117" i="8"/>
  <c r="SSJ117" i="8"/>
  <c r="SSI117" i="8"/>
  <c r="SSH117" i="8"/>
  <c r="SSG117" i="8"/>
  <c r="SSF117" i="8"/>
  <c r="SSE117" i="8"/>
  <c r="SSD117" i="8"/>
  <c r="SSC117" i="8"/>
  <c r="SSB117" i="8"/>
  <c r="SSA117" i="8"/>
  <c r="SRZ117" i="8"/>
  <c r="SRY117" i="8"/>
  <c r="SRX117" i="8"/>
  <c r="SRW117" i="8"/>
  <c r="SRV117" i="8"/>
  <c r="SRU117" i="8"/>
  <c r="SRT117" i="8"/>
  <c r="SRS117" i="8"/>
  <c r="SRR117" i="8"/>
  <c r="SRQ117" i="8"/>
  <c r="SRP117" i="8"/>
  <c r="SRO117" i="8"/>
  <c r="SRN117" i="8"/>
  <c r="SRM117" i="8"/>
  <c r="SRL117" i="8"/>
  <c r="SRK117" i="8"/>
  <c r="SRJ117" i="8"/>
  <c r="SRI117" i="8"/>
  <c r="SRH117" i="8"/>
  <c r="SRG117" i="8"/>
  <c r="SRF117" i="8"/>
  <c r="SRE117" i="8"/>
  <c r="SRD117" i="8"/>
  <c r="SRC117" i="8"/>
  <c r="SRB117" i="8"/>
  <c r="SRA117" i="8"/>
  <c r="SQZ117" i="8"/>
  <c r="SQY117" i="8"/>
  <c r="SQX117" i="8"/>
  <c r="SQW117" i="8"/>
  <c r="SQV117" i="8"/>
  <c r="SQU117" i="8"/>
  <c r="SQT117" i="8"/>
  <c r="SQS117" i="8"/>
  <c r="SQR117" i="8"/>
  <c r="SQQ117" i="8"/>
  <c r="SQP117" i="8"/>
  <c r="SQO117" i="8"/>
  <c r="SQN117" i="8"/>
  <c r="SQM117" i="8"/>
  <c r="SQL117" i="8"/>
  <c r="SQK117" i="8"/>
  <c r="SQJ117" i="8"/>
  <c r="SQI117" i="8"/>
  <c r="SQH117" i="8"/>
  <c r="SQG117" i="8"/>
  <c r="SQF117" i="8"/>
  <c r="SQE117" i="8"/>
  <c r="SQD117" i="8"/>
  <c r="SQC117" i="8"/>
  <c r="SQB117" i="8"/>
  <c r="SQA117" i="8"/>
  <c r="SPZ117" i="8"/>
  <c r="SPY117" i="8"/>
  <c r="SPX117" i="8"/>
  <c r="SPW117" i="8"/>
  <c r="SPV117" i="8"/>
  <c r="SPU117" i="8"/>
  <c r="SPT117" i="8"/>
  <c r="SPS117" i="8"/>
  <c r="SPR117" i="8"/>
  <c r="SPQ117" i="8"/>
  <c r="SPP117" i="8"/>
  <c r="SPO117" i="8"/>
  <c r="SPN117" i="8"/>
  <c r="SPM117" i="8"/>
  <c r="SPL117" i="8"/>
  <c r="SPK117" i="8"/>
  <c r="SPJ117" i="8"/>
  <c r="SPI117" i="8"/>
  <c r="SPH117" i="8"/>
  <c r="SPG117" i="8"/>
  <c r="SPF117" i="8"/>
  <c r="SPE117" i="8"/>
  <c r="SPD117" i="8"/>
  <c r="SPC117" i="8"/>
  <c r="SPB117" i="8"/>
  <c r="SPA117" i="8"/>
  <c r="SOZ117" i="8"/>
  <c r="SOY117" i="8"/>
  <c r="SOX117" i="8"/>
  <c r="SOW117" i="8"/>
  <c r="SOV117" i="8"/>
  <c r="SOU117" i="8"/>
  <c r="SOT117" i="8"/>
  <c r="SOS117" i="8"/>
  <c r="SOR117" i="8"/>
  <c r="SOQ117" i="8"/>
  <c r="SOP117" i="8"/>
  <c r="SOO117" i="8"/>
  <c r="SON117" i="8"/>
  <c r="SOM117" i="8"/>
  <c r="SOL117" i="8"/>
  <c r="SOK117" i="8"/>
  <c r="SOJ117" i="8"/>
  <c r="SOI117" i="8"/>
  <c r="SOH117" i="8"/>
  <c r="SOG117" i="8"/>
  <c r="SOF117" i="8"/>
  <c r="SOE117" i="8"/>
  <c r="SOD117" i="8"/>
  <c r="SOC117" i="8"/>
  <c r="SOB117" i="8"/>
  <c r="SOA117" i="8"/>
  <c r="SNZ117" i="8"/>
  <c r="SNY117" i="8"/>
  <c r="SNX117" i="8"/>
  <c r="SNW117" i="8"/>
  <c r="SNV117" i="8"/>
  <c r="SNU117" i="8"/>
  <c r="SNT117" i="8"/>
  <c r="SNS117" i="8"/>
  <c r="SNR117" i="8"/>
  <c r="SNQ117" i="8"/>
  <c r="SNP117" i="8"/>
  <c r="SNO117" i="8"/>
  <c r="SNN117" i="8"/>
  <c r="SNM117" i="8"/>
  <c r="SNL117" i="8"/>
  <c r="SNK117" i="8"/>
  <c r="SNJ117" i="8"/>
  <c r="SNI117" i="8"/>
  <c r="SNH117" i="8"/>
  <c r="SNG117" i="8"/>
  <c r="SNF117" i="8"/>
  <c r="SNE117" i="8"/>
  <c r="SND117" i="8"/>
  <c r="SNC117" i="8"/>
  <c r="SNB117" i="8"/>
  <c r="SNA117" i="8"/>
  <c r="SMZ117" i="8"/>
  <c r="SMY117" i="8"/>
  <c r="SMX117" i="8"/>
  <c r="SMW117" i="8"/>
  <c r="SMV117" i="8"/>
  <c r="SMU117" i="8"/>
  <c r="SMT117" i="8"/>
  <c r="SMS117" i="8"/>
  <c r="SMR117" i="8"/>
  <c r="SMQ117" i="8"/>
  <c r="SMP117" i="8"/>
  <c r="SMO117" i="8"/>
  <c r="SMN117" i="8"/>
  <c r="SMM117" i="8"/>
  <c r="SML117" i="8"/>
  <c r="SMK117" i="8"/>
  <c r="SMJ117" i="8"/>
  <c r="SMI117" i="8"/>
  <c r="SMH117" i="8"/>
  <c r="SMG117" i="8"/>
  <c r="SMF117" i="8"/>
  <c r="SME117" i="8"/>
  <c r="SMD117" i="8"/>
  <c r="SMC117" i="8"/>
  <c r="SMB117" i="8"/>
  <c r="SMA117" i="8"/>
  <c r="SLZ117" i="8"/>
  <c r="SLY117" i="8"/>
  <c r="SLX117" i="8"/>
  <c r="SLW117" i="8"/>
  <c r="SLV117" i="8"/>
  <c r="SLU117" i="8"/>
  <c r="SLT117" i="8"/>
  <c r="SLS117" i="8"/>
  <c r="SLR117" i="8"/>
  <c r="SLQ117" i="8"/>
  <c r="SLP117" i="8"/>
  <c r="SLO117" i="8"/>
  <c r="SLN117" i="8"/>
  <c r="SLM117" i="8"/>
  <c r="SLL117" i="8"/>
  <c r="SLK117" i="8"/>
  <c r="SLJ117" i="8"/>
  <c r="SLI117" i="8"/>
  <c r="SLH117" i="8"/>
  <c r="SLG117" i="8"/>
  <c r="SLF117" i="8"/>
  <c r="SLE117" i="8"/>
  <c r="SLD117" i="8"/>
  <c r="SLC117" i="8"/>
  <c r="SLB117" i="8"/>
  <c r="SLA117" i="8"/>
  <c r="SKZ117" i="8"/>
  <c r="SKY117" i="8"/>
  <c r="SKX117" i="8"/>
  <c r="SKW117" i="8"/>
  <c r="SKV117" i="8"/>
  <c r="SKU117" i="8"/>
  <c r="SKT117" i="8"/>
  <c r="SKS117" i="8"/>
  <c r="SKR117" i="8"/>
  <c r="SKQ117" i="8"/>
  <c r="SKP117" i="8"/>
  <c r="SKO117" i="8"/>
  <c r="SKN117" i="8"/>
  <c r="SKM117" i="8"/>
  <c r="SKL117" i="8"/>
  <c r="SKK117" i="8"/>
  <c r="SKJ117" i="8"/>
  <c r="SKI117" i="8"/>
  <c r="SKH117" i="8"/>
  <c r="SKG117" i="8"/>
  <c r="SKF117" i="8"/>
  <c r="SKE117" i="8"/>
  <c r="SKD117" i="8"/>
  <c r="SKC117" i="8"/>
  <c r="SKB117" i="8"/>
  <c r="SKA117" i="8"/>
  <c r="SJZ117" i="8"/>
  <c r="SJY117" i="8"/>
  <c r="SJX117" i="8"/>
  <c r="SJW117" i="8"/>
  <c r="SJV117" i="8"/>
  <c r="SJU117" i="8"/>
  <c r="SJT117" i="8"/>
  <c r="SJS117" i="8"/>
  <c r="SJR117" i="8"/>
  <c r="SJQ117" i="8"/>
  <c r="SJP117" i="8"/>
  <c r="SJO117" i="8"/>
  <c r="SJN117" i="8"/>
  <c r="SJM117" i="8"/>
  <c r="SJL117" i="8"/>
  <c r="SJK117" i="8"/>
  <c r="SJJ117" i="8"/>
  <c r="SJI117" i="8"/>
  <c r="SJH117" i="8"/>
  <c r="SJG117" i="8"/>
  <c r="SJF117" i="8"/>
  <c r="SJE117" i="8"/>
  <c r="SJD117" i="8"/>
  <c r="SJC117" i="8"/>
  <c r="SJB117" i="8"/>
  <c r="SJA117" i="8"/>
  <c r="SIZ117" i="8"/>
  <c r="SIY117" i="8"/>
  <c r="SIX117" i="8"/>
  <c r="SIW117" i="8"/>
  <c r="SIV117" i="8"/>
  <c r="SIU117" i="8"/>
  <c r="SIT117" i="8"/>
  <c r="SIS117" i="8"/>
  <c r="SIR117" i="8"/>
  <c r="SIQ117" i="8"/>
  <c r="SIP117" i="8"/>
  <c r="SIO117" i="8"/>
  <c r="SIN117" i="8"/>
  <c r="SIM117" i="8"/>
  <c r="SIL117" i="8"/>
  <c r="SIK117" i="8"/>
  <c r="SIJ117" i="8"/>
  <c r="SII117" i="8"/>
  <c r="SIH117" i="8"/>
  <c r="SIG117" i="8"/>
  <c r="SIF117" i="8"/>
  <c r="SIE117" i="8"/>
  <c r="SID117" i="8"/>
  <c r="SIC117" i="8"/>
  <c r="SIB117" i="8"/>
  <c r="SIA117" i="8"/>
  <c r="SHZ117" i="8"/>
  <c r="SHY117" i="8"/>
  <c r="SHX117" i="8"/>
  <c r="SHW117" i="8"/>
  <c r="SHV117" i="8"/>
  <c r="SHU117" i="8"/>
  <c r="SHT117" i="8"/>
  <c r="SHS117" i="8"/>
  <c r="SHR117" i="8"/>
  <c r="SHQ117" i="8"/>
  <c r="SHP117" i="8"/>
  <c r="SHO117" i="8"/>
  <c r="SHN117" i="8"/>
  <c r="SHM117" i="8"/>
  <c r="SHL117" i="8"/>
  <c r="SHK117" i="8"/>
  <c r="SHJ117" i="8"/>
  <c r="SHI117" i="8"/>
  <c r="SHH117" i="8"/>
  <c r="SHG117" i="8"/>
  <c r="SHF117" i="8"/>
  <c r="SHE117" i="8"/>
  <c r="SHD117" i="8"/>
  <c r="SHC117" i="8"/>
  <c r="SHB117" i="8"/>
  <c r="SHA117" i="8"/>
  <c r="SGZ117" i="8"/>
  <c r="SGY117" i="8"/>
  <c r="SGX117" i="8"/>
  <c r="SGW117" i="8"/>
  <c r="SGV117" i="8"/>
  <c r="SGU117" i="8"/>
  <c r="SGT117" i="8"/>
  <c r="SGS117" i="8"/>
  <c r="SGR117" i="8"/>
  <c r="SGQ117" i="8"/>
  <c r="SGP117" i="8"/>
  <c r="SGO117" i="8"/>
  <c r="SGN117" i="8"/>
  <c r="SGM117" i="8"/>
  <c r="SGL117" i="8"/>
  <c r="SGK117" i="8"/>
  <c r="SGJ117" i="8"/>
  <c r="SGI117" i="8"/>
  <c r="SGH117" i="8"/>
  <c r="SGG117" i="8"/>
  <c r="SGF117" i="8"/>
  <c r="SGE117" i="8"/>
  <c r="SGD117" i="8"/>
  <c r="SGC117" i="8"/>
  <c r="SGB117" i="8"/>
  <c r="SGA117" i="8"/>
  <c r="SFZ117" i="8"/>
  <c r="SFY117" i="8"/>
  <c r="SFX117" i="8"/>
  <c r="SFW117" i="8"/>
  <c r="SFV117" i="8"/>
  <c r="SFU117" i="8"/>
  <c r="SFT117" i="8"/>
  <c r="SFS117" i="8"/>
  <c r="SFR117" i="8"/>
  <c r="SFQ117" i="8"/>
  <c r="SFP117" i="8"/>
  <c r="SFO117" i="8"/>
  <c r="SFN117" i="8"/>
  <c r="SFM117" i="8"/>
  <c r="SFL117" i="8"/>
  <c r="SFK117" i="8"/>
  <c r="SFJ117" i="8"/>
  <c r="SFI117" i="8"/>
  <c r="SFH117" i="8"/>
  <c r="SFG117" i="8"/>
  <c r="SFF117" i="8"/>
  <c r="SFE117" i="8"/>
  <c r="SFD117" i="8"/>
  <c r="SFC117" i="8"/>
  <c r="SFB117" i="8"/>
  <c r="SFA117" i="8"/>
  <c r="SEZ117" i="8"/>
  <c r="SEY117" i="8"/>
  <c r="SEX117" i="8"/>
  <c r="SEW117" i="8"/>
  <c r="SEV117" i="8"/>
  <c r="SEU117" i="8"/>
  <c r="SET117" i="8"/>
  <c r="SES117" i="8"/>
  <c r="SER117" i="8"/>
  <c r="SEQ117" i="8"/>
  <c r="SEP117" i="8"/>
  <c r="SEO117" i="8"/>
  <c r="SEN117" i="8"/>
  <c r="SEM117" i="8"/>
  <c r="SEL117" i="8"/>
  <c r="SEK117" i="8"/>
  <c r="SEJ117" i="8"/>
  <c r="SEI117" i="8"/>
  <c r="SEH117" i="8"/>
  <c r="SEG117" i="8"/>
  <c r="SEF117" i="8"/>
  <c r="SEE117" i="8"/>
  <c r="SED117" i="8"/>
  <c r="SEC117" i="8"/>
  <c r="SEB117" i="8"/>
  <c r="SEA117" i="8"/>
  <c r="SDZ117" i="8"/>
  <c r="SDY117" i="8"/>
  <c r="SDX117" i="8"/>
  <c r="SDW117" i="8"/>
  <c r="SDV117" i="8"/>
  <c r="SDU117" i="8"/>
  <c r="SDT117" i="8"/>
  <c r="SDS117" i="8"/>
  <c r="SDR117" i="8"/>
  <c r="SDQ117" i="8"/>
  <c r="SDP117" i="8"/>
  <c r="SDO117" i="8"/>
  <c r="SDN117" i="8"/>
  <c r="SDM117" i="8"/>
  <c r="SDL117" i="8"/>
  <c r="SDK117" i="8"/>
  <c r="SDJ117" i="8"/>
  <c r="SDI117" i="8"/>
  <c r="SDH117" i="8"/>
  <c r="SDG117" i="8"/>
  <c r="SDF117" i="8"/>
  <c r="SDE117" i="8"/>
  <c r="SDD117" i="8"/>
  <c r="SDC117" i="8"/>
  <c r="SDB117" i="8"/>
  <c r="SDA117" i="8"/>
  <c r="SCZ117" i="8"/>
  <c r="SCY117" i="8"/>
  <c r="SCX117" i="8"/>
  <c r="SCW117" i="8"/>
  <c r="SCV117" i="8"/>
  <c r="SCU117" i="8"/>
  <c r="SCT117" i="8"/>
  <c r="SCS117" i="8"/>
  <c r="SCR117" i="8"/>
  <c r="SCQ117" i="8"/>
  <c r="SCP117" i="8"/>
  <c r="SCO117" i="8"/>
  <c r="SCN117" i="8"/>
  <c r="SCM117" i="8"/>
  <c r="SCL117" i="8"/>
  <c r="SCK117" i="8"/>
  <c r="SCJ117" i="8"/>
  <c r="SCI117" i="8"/>
  <c r="SCH117" i="8"/>
  <c r="SCG117" i="8"/>
  <c r="SCF117" i="8"/>
  <c r="SCE117" i="8"/>
  <c r="SCD117" i="8"/>
  <c r="SCC117" i="8"/>
  <c r="SCB117" i="8"/>
  <c r="SCA117" i="8"/>
  <c r="SBZ117" i="8"/>
  <c r="SBY117" i="8"/>
  <c r="SBX117" i="8"/>
  <c r="SBW117" i="8"/>
  <c r="SBV117" i="8"/>
  <c r="SBU117" i="8"/>
  <c r="SBT117" i="8"/>
  <c r="SBS117" i="8"/>
  <c r="SBR117" i="8"/>
  <c r="SBQ117" i="8"/>
  <c r="SBP117" i="8"/>
  <c r="SBO117" i="8"/>
  <c r="SBN117" i="8"/>
  <c r="SBM117" i="8"/>
  <c r="SBL117" i="8"/>
  <c r="SBK117" i="8"/>
  <c r="SBJ117" i="8"/>
  <c r="SBI117" i="8"/>
  <c r="SBH117" i="8"/>
  <c r="SBG117" i="8"/>
  <c r="SBF117" i="8"/>
  <c r="SBE117" i="8"/>
  <c r="SBD117" i="8"/>
  <c r="SBC117" i="8"/>
  <c r="SBB117" i="8"/>
  <c r="SBA117" i="8"/>
  <c r="SAZ117" i="8"/>
  <c r="SAY117" i="8"/>
  <c r="SAX117" i="8"/>
  <c r="SAW117" i="8"/>
  <c r="SAV117" i="8"/>
  <c r="SAU117" i="8"/>
  <c r="SAT117" i="8"/>
  <c r="SAS117" i="8"/>
  <c r="SAR117" i="8"/>
  <c r="SAQ117" i="8"/>
  <c r="SAP117" i="8"/>
  <c r="SAO117" i="8"/>
  <c r="SAN117" i="8"/>
  <c r="SAM117" i="8"/>
  <c r="SAL117" i="8"/>
  <c r="SAK117" i="8"/>
  <c r="SAJ117" i="8"/>
  <c r="SAI117" i="8"/>
  <c r="SAH117" i="8"/>
  <c r="SAG117" i="8"/>
  <c r="SAF117" i="8"/>
  <c r="SAE117" i="8"/>
  <c r="SAD117" i="8"/>
  <c r="SAC117" i="8"/>
  <c r="SAB117" i="8"/>
  <c r="SAA117" i="8"/>
  <c r="RZZ117" i="8"/>
  <c r="RZY117" i="8"/>
  <c r="RZX117" i="8"/>
  <c r="RZW117" i="8"/>
  <c r="RZV117" i="8"/>
  <c r="RZU117" i="8"/>
  <c r="RZT117" i="8"/>
  <c r="RZS117" i="8"/>
  <c r="RZR117" i="8"/>
  <c r="RZQ117" i="8"/>
  <c r="RZP117" i="8"/>
  <c r="RZO117" i="8"/>
  <c r="RZN117" i="8"/>
  <c r="RZM117" i="8"/>
  <c r="RZL117" i="8"/>
  <c r="RZK117" i="8"/>
  <c r="RZJ117" i="8"/>
  <c r="RZI117" i="8"/>
  <c r="RZH117" i="8"/>
  <c r="RZG117" i="8"/>
  <c r="RZF117" i="8"/>
  <c r="RZE117" i="8"/>
  <c r="RZD117" i="8"/>
  <c r="RZC117" i="8"/>
  <c r="RZB117" i="8"/>
  <c r="RZA117" i="8"/>
  <c r="RYZ117" i="8"/>
  <c r="RYY117" i="8"/>
  <c r="RYX117" i="8"/>
  <c r="RYW117" i="8"/>
  <c r="RYV117" i="8"/>
  <c r="RYU117" i="8"/>
  <c r="RYT117" i="8"/>
  <c r="RYS117" i="8"/>
  <c r="RYR117" i="8"/>
  <c r="RYQ117" i="8"/>
  <c r="RYP117" i="8"/>
  <c r="RYO117" i="8"/>
  <c r="RYN117" i="8"/>
  <c r="RYM117" i="8"/>
  <c r="RYL117" i="8"/>
  <c r="RYK117" i="8"/>
  <c r="RYJ117" i="8"/>
  <c r="RYI117" i="8"/>
  <c r="RYH117" i="8"/>
  <c r="RYG117" i="8"/>
  <c r="RYF117" i="8"/>
  <c r="RYE117" i="8"/>
  <c r="RYD117" i="8"/>
  <c r="RYC117" i="8"/>
  <c r="RYB117" i="8"/>
  <c r="RYA117" i="8"/>
  <c r="RXZ117" i="8"/>
  <c r="RXY117" i="8"/>
  <c r="RXX117" i="8"/>
  <c r="RXW117" i="8"/>
  <c r="RXV117" i="8"/>
  <c r="RXU117" i="8"/>
  <c r="RXT117" i="8"/>
  <c r="RXS117" i="8"/>
  <c r="RXR117" i="8"/>
  <c r="RXQ117" i="8"/>
  <c r="RXP117" i="8"/>
  <c r="RXO117" i="8"/>
  <c r="RXN117" i="8"/>
  <c r="RXM117" i="8"/>
  <c r="RXL117" i="8"/>
  <c r="RXK117" i="8"/>
  <c r="RXJ117" i="8"/>
  <c r="RXI117" i="8"/>
  <c r="RXH117" i="8"/>
  <c r="RXG117" i="8"/>
  <c r="RXF117" i="8"/>
  <c r="RXE117" i="8"/>
  <c r="RXD117" i="8"/>
  <c r="RXC117" i="8"/>
  <c r="RXB117" i="8"/>
  <c r="RXA117" i="8"/>
  <c r="RWZ117" i="8"/>
  <c r="RWY117" i="8"/>
  <c r="RWX117" i="8"/>
  <c r="RWW117" i="8"/>
  <c r="RWV117" i="8"/>
  <c r="RWU117" i="8"/>
  <c r="RWT117" i="8"/>
  <c r="RWS117" i="8"/>
  <c r="RWR117" i="8"/>
  <c r="RWQ117" i="8"/>
  <c r="RWP117" i="8"/>
  <c r="RWO117" i="8"/>
  <c r="RWN117" i="8"/>
  <c r="RWM117" i="8"/>
  <c r="RWL117" i="8"/>
  <c r="RWK117" i="8"/>
  <c r="RWJ117" i="8"/>
  <c r="RWI117" i="8"/>
  <c r="RWH117" i="8"/>
  <c r="RWG117" i="8"/>
  <c r="RWF117" i="8"/>
  <c r="RWE117" i="8"/>
  <c r="RWD117" i="8"/>
  <c r="RWC117" i="8"/>
  <c r="RWB117" i="8"/>
  <c r="RWA117" i="8"/>
  <c r="RVZ117" i="8"/>
  <c r="RVY117" i="8"/>
  <c r="RVX117" i="8"/>
  <c r="RVW117" i="8"/>
  <c r="RVV117" i="8"/>
  <c r="RVU117" i="8"/>
  <c r="RVT117" i="8"/>
  <c r="RVS117" i="8"/>
  <c r="RVR117" i="8"/>
  <c r="RVQ117" i="8"/>
  <c r="RVP117" i="8"/>
  <c r="RVO117" i="8"/>
  <c r="RVN117" i="8"/>
  <c r="RVM117" i="8"/>
  <c r="RVL117" i="8"/>
  <c r="RVK117" i="8"/>
  <c r="RVJ117" i="8"/>
  <c r="RVI117" i="8"/>
  <c r="RVH117" i="8"/>
  <c r="RVG117" i="8"/>
  <c r="RVF117" i="8"/>
  <c r="RVE117" i="8"/>
  <c r="RVD117" i="8"/>
  <c r="RVC117" i="8"/>
  <c r="RVB117" i="8"/>
  <c r="RVA117" i="8"/>
  <c r="RUZ117" i="8"/>
  <c r="RUY117" i="8"/>
  <c r="RUX117" i="8"/>
  <c r="RUW117" i="8"/>
  <c r="RUV117" i="8"/>
  <c r="RUU117" i="8"/>
  <c r="RUT117" i="8"/>
  <c r="RUS117" i="8"/>
  <c r="RUR117" i="8"/>
  <c r="RUQ117" i="8"/>
  <c r="RUP117" i="8"/>
  <c r="RUO117" i="8"/>
  <c r="RUN117" i="8"/>
  <c r="RUM117" i="8"/>
  <c r="RUL117" i="8"/>
  <c r="RUK117" i="8"/>
  <c r="RUJ117" i="8"/>
  <c r="RUI117" i="8"/>
  <c r="RUH117" i="8"/>
  <c r="RUG117" i="8"/>
  <c r="RUF117" i="8"/>
  <c r="RUE117" i="8"/>
  <c r="RUD117" i="8"/>
  <c r="RUC117" i="8"/>
  <c r="RUB117" i="8"/>
  <c r="RUA117" i="8"/>
  <c r="RTZ117" i="8"/>
  <c r="RTY117" i="8"/>
  <c r="RTX117" i="8"/>
  <c r="RTW117" i="8"/>
  <c r="RTV117" i="8"/>
  <c r="RTU117" i="8"/>
  <c r="RTT117" i="8"/>
  <c r="RTS117" i="8"/>
  <c r="RTR117" i="8"/>
  <c r="RTQ117" i="8"/>
  <c r="RTP117" i="8"/>
  <c r="RTO117" i="8"/>
  <c r="RTN117" i="8"/>
  <c r="RTM117" i="8"/>
  <c r="RTL117" i="8"/>
  <c r="RTK117" i="8"/>
  <c r="RTJ117" i="8"/>
  <c r="RTI117" i="8"/>
  <c r="RTH117" i="8"/>
  <c r="RTG117" i="8"/>
  <c r="RTF117" i="8"/>
  <c r="RTE117" i="8"/>
  <c r="RTD117" i="8"/>
  <c r="RTC117" i="8"/>
  <c r="RTB117" i="8"/>
  <c r="RTA117" i="8"/>
  <c r="RSZ117" i="8"/>
  <c r="RSY117" i="8"/>
  <c r="RSX117" i="8"/>
  <c r="RSW117" i="8"/>
  <c r="RSV117" i="8"/>
  <c r="RSU117" i="8"/>
  <c r="RST117" i="8"/>
  <c r="RSS117" i="8"/>
  <c r="RSR117" i="8"/>
  <c r="RSQ117" i="8"/>
  <c r="RSP117" i="8"/>
  <c r="RSO117" i="8"/>
  <c r="RSN117" i="8"/>
  <c r="RSM117" i="8"/>
  <c r="RSL117" i="8"/>
  <c r="RSK117" i="8"/>
  <c r="RSJ117" i="8"/>
  <c r="RSI117" i="8"/>
  <c r="RSH117" i="8"/>
  <c r="RSG117" i="8"/>
  <c r="RSF117" i="8"/>
  <c r="RSE117" i="8"/>
  <c r="RSD117" i="8"/>
  <c r="RSC117" i="8"/>
  <c r="RSB117" i="8"/>
  <c r="RSA117" i="8"/>
  <c r="RRZ117" i="8"/>
  <c r="RRY117" i="8"/>
  <c r="RRX117" i="8"/>
  <c r="RRW117" i="8"/>
  <c r="RRV117" i="8"/>
  <c r="RRU117" i="8"/>
  <c r="RRT117" i="8"/>
  <c r="RRS117" i="8"/>
  <c r="RRR117" i="8"/>
  <c r="RRQ117" i="8"/>
  <c r="RRP117" i="8"/>
  <c r="RRO117" i="8"/>
  <c r="RRN117" i="8"/>
  <c r="RRM117" i="8"/>
  <c r="RRL117" i="8"/>
  <c r="RRK117" i="8"/>
  <c r="RRJ117" i="8"/>
  <c r="RRI117" i="8"/>
  <c r="RRH117" i="8"/>
  <c r="RRG117" i="8"/>
  <c r="RRF117" i="8"/>
  <c r="RRE117" i="8"/>
  <c r="RRD117" i="8"/>
  <c r="RRC117" i="8"/>
  <c r="RRB117" i="8"/>
  <c r="RRA117" i="8"/>
  <c r="RQZ117" i="8"/>
  <c r="RQY117" i="8"/>
  <c r="RQX117" i="8"/>
  <c r="RQW117" i="8"/>
  <c r="RQV117" i="8"/>
  <c r="RQU117" i="8"/>
  <c r="RQT117" i="8"/>
  <c r="RQS117" i="8"/>
  <c r="RQR117" i="8"/>
  <c r="RQQ117" i="8"/>
  <c r="RQP117" i="8"/>
  <c r="RQO117" i="8"/>
  <c r="RQN117" i="8"/>
  <c r="RQM117" i="8"/>
  <c r="RQL117" i="8"/>
  <c r="RQK117" i="8"/>
  <c r="RQJ117" i="8"/>
  <c r="RQI117" i="8"/>
  <c r="RQH117" i="8"/>
  <c r="RQG117" i="8"/>
  <c r="RQF117" i="8"/>
  <c r="RQE117" i="8"/>
  <c r="RQD117" i="8"/>
  <c r="RQC117" i="8"/>
  <c r="RQB117" i="8"/>
  <c r="RQA117" i="8"/>
  <c r="RPZ117" i="8"/>
  <c r="RPY117" i="8"/>
  <c r="RPX117" i="8"/>
  <c r="RPW117" i="8"/>
  <c r="RPV117" i="8"/>
  <c r="RPU117" i="8"/>
  <c r="RPT117" i="8"/>
  <c r="RPS117" i="8"/>
  <c r="RPR117" i="8"/>
  <c r="RPQ117" i="8"/>
  <c r="RPP117" i="8"/>
  <c r="RPO117" i="8"/>
  <c r="RPN117" i="8"/>
  <c r="RPM117" i="8"/>
  <c r="RPL117" i="8"/>
  <c r="RPK117" i="8"/>
  <c r="RPJ117" i="8"/>
  <c r="RPI117" i="8"/>
  <c r="RPH117" i="8"/>
  <c r="RPG117" i="8"/>
  <c r="RPF117" i="8"/>
  <c r="RPE117" i="8"/>
  <c r="RPD117" i="8"/>
  <c r="RPC117" i="8"/>
  <c r="RPB117" i="8"/>
  <c r="RPA117" i="8"/>
  <c r="ROZ117" i="8"/>
  <c r="ROY117" i="8"/>
  <c r="ROX117" i="8"/>
  <c r="ROW117" i="8"/>
  <c r="ROV117" i="8"/>
  <c r="ROU117" i="8"/>
  <c r="ROT117" i="8"/>
  <c r="ROS117" i="8"/>
  <c r="ROR117" i="8"/>
  <c r="ROQ117" i="8"/>
  <c r="ROP117" i="8"/>
  <c r="ROO117" i="8"/>
  <c r="RON117" i="8"/>
  <c r="ROM117" i="8"/>
  <c r="ROL117" i="8"/>
  <c r="ROK117" i="8"/>
  <c r="ROJ117" i="8"/>
  <c r="ROI117" i="8"/>
  <c r="ROH117" i="8"/>
  <c r="ROG117" i="8"/>
  <c r="ROF117" i="8"/>
  <c r="ROE117" i="8"/>
  <c r="ROD117" i="8"/>
  <c r="ROC117" i="8"/>
  <c r="ROB117" i="8"/>
  <c r="ROA117" i="8"/>
  <c r="RNZ117" i="8"/>
  <c r="RNY117" i="8"/>
  <c r="RNX117" i="8"/>
  <c r="RNW117" i="8"/>
  <c r="RNV117" i="8"/>
  <c r="RNU117" i="8"/>
  <c r="RNT117" i="8"/>
  <c r="RNS117" i="8"/>
  <c r="RNR117" i="8"/>
  <c r="RNQ117" i="8"/>
  <c r="RNP117" i="8"/>
  <c r="RNO117" i="8"/>
  <c r="RNN117" i="8"/>
  <c r="RNM117" i="8"/>
  <c r="RNL117" i="8"/>
  <c r="RNK117" i="8"/>
  <c r="RNJ117" i="8"/>
  <c r="RNI117" i="8"/>
  <c r="RNH117" i="8"/>
  <c r="RNG117" i="8"/>
  <c r="RNF117" i="8"/>
  <c r="RNE117" i="8"/>
  <c r="RND117" i="8"/>
  <c r="RNC117" i="8"/>
  <c r="RNB117" i="8"/>
  <c r="RNA117" i="8"/>
  <c r="RMZ117" i="8"/>
  <c r="RMY117" i="8"/>
  <c r="RMX117" i="8"/>
  <c r="RMW117" i="8"/>
  <c r="RMV117" i="8"/>
  <c r="RMU117" i="8"/>
  <c r="RMT117" i="8"/>
  <c r="RMS117" i="8"/>
  <c r="RMR117" i="8"/>
  <c r="RMQ117" i="8"/>
  <c r="RMP117" i="8"/>
  <c r="RMO117" i="8"/>
  <c r="RMN117" i="8"/>
  <c r="RMM117" i="8"/>
  <c r="RML117" i="8"/>
  <c r="RMK117" i="8"/>
  <c r="RMJ117" i="8"/>
  <c r="RMI117" i="8"/>
  <c r="RMH117" i="8"/>
  <c r="RMG117" i="8"/>
  <c r="RMF117" i="8"/>
  <c r="RME117" i="8"/>
  <c r="RMD117" i="8"/>
  <c r="RMC117" i="8"/>
  <c r="RMB117" i="8"/>
  <c r="RMA117" i="8"/>
  <c r="RLZ117" i="8"/>
  <c r="RLY117" i="8"/>
  <c r="RLX117" i="8"/>
  <c r="RLW117" i="8"/>
  <c r="RLV117" i="8"/>
  <c r="RLU117" i="8"/>
  <c r="RLT117" i="8"/>
  <c r="RLS117" i="8"/>
  <c r="RLR117" i="8"/>
  <c r="RLQ117" i="8"/>
  <c r="RLP117" i="8"/>
  <c r="RLO117" i="8"/>
  <c r="RLN117" i="8"/>
  <c r="RLM117" i="8"/>
  <c r="RLL117" i="8"/>
  <c r="RLK117" i="8"/>
  <c r="RLJ117" i="8"/>
  <c r="RLI117" i="8"/>
  <c r="RLH117" i="8"/>
  <c r="RLG117" i="8"/>
  <c r="RLF117" i="8"/>
  <c r="RLE117" i="8"/>
  <c r="RLD117" i="8"/>
  <c r="RLC117" i="8"/>
  <c r="RLB117" i="8"/>
  <c r="RLA117" i="8"/>
  <c r="RKZ117" i="8"/>
  <c r="RKY117" i="8"/>
  <c r="RKX117" i="8"/>
  <c r="RKW117" i="8"/>
  <c r="RKV117" i="8"/>
  <c r="RKU117" i="8"/>
  <c r="RKT117" i="8"/>
  <c r="RKS117" i="8"/>
  <c r="RKR117" i="8"/>
  <c r="RKQ117" i="8"/>
  <c r="RKP117" i="8"/>
  <c r="RKO117" i="8"/>
  <c r="RKN117" i="8"/>
  <c r="RKM117" i="8"/>
  <c r="RKL117" i="8"/>
  <c r="RKK117" i="8"/>
  <c r="RKJ117" i="8"/>
  <c r="RKI117" i="8"/>
  <c r="RKH117" i="8"/>
  <c r="RKG117" i="8"/>
  <c r="RKF117" i="8"/>
  <c r="RKE117" i="8"/>
  <c r="RKD117" i="8"/>
  <c r="RKC117" i="8"/>
  <c r="RKB117" i="8"/>
  <c r="RKA117" i="8"/>
  <c r="RJZ117" i="8"/>
  <c r="RJY117" i="8"/>
  <c r="RJX117" i="8"/>
  <c r="RJW117" i="8"/>
  <c r="RJV117" i="8"/>
  <c r="RJU117" i="8"/>
  <c r="RJT117" i="8"/>
  <c r="RJS117" i="8"/>
  <c r="RJR117" i="8"/>
  <c r="RJQ117" i="8"/>
  <c r="RJP117" i="8"/>
  <c r="RJO117" i="8"/>
  <c r="RJN117" i="8"/>
  <c r="RJM117" i="8"/>
  <c r="RJL117" i="8"/>
  <c r="RJK117" i="8"/>
  <c r="RJJ117" i="8"/>
  <c r="RJI117" i="8"/>
  <c r="RJH117" i="8"/>
  <c r="RJG117" i="8"/>
  <c r="RJF117" i="8"/>
  <c r="RJE117" i="8"/>
  <c r="RJD117" i="8"/>
  <c r="RJC117" i="8"/>
  <c r="RJB117" i="8"/>
  <c r="RJA117" i="8"/>
  <c r="RIZ117" i="8"/>
  <c r="RIY117" i="8"/>
  <c r="RIX117" i="8"/>
  <c r="RIW117" i="8"/>
  <c r="RIV117" i="8"/>
  <c r="RIU117" i="8"/>
  <c r="RIT117" i="8"/>
  <c r="RIS117" i="8"/>
  <c r="RIR117" i="8"/>
  <c r="RIQ117" i="8"/>
  <c r="RIP117" i="8"/>
  <c r="RIO117" i="8"/>
  <c r="RIN117" i="8"/>
  <c r="RIM117" i="8"/>
  <c r="RIL117" i="8"/>
  <c r="RIK117" i="8"/>
  <c r="RIJ117" i="8"/>
  <c r="RII117" i="8"/>
  <c r="RIH117" i="8"/>
  <c r="RIG117" i="8"/>
  <c r="RIF117" i="8"/>
  <c r="RIE117" i="8"/>
  <c r="RID117" i="8"/>
  <c r="RIC117" i="8"/>
  <c r="RIB117" i="8"/>
  <c r="RIA117" i="8"/>
  <c r="RHZ117" i="8"/>
  <c r="RHY117" i="8"/>
  <c r="RHX117" i="8"/>
  <c r="RHW117" i="8"/>
  <c r="RHV117" i="8"/>
  <c r="RHU117" i="8"/>
  <c r="RHT117" i="8"/>
  <c r="RHS117" i="8"/>
  <c r="RHR117" i="8"/>
  <c r="RHQ117" i="8"/>
  <c r="RHP117" i="8"/>
  <c r="RHO117" i="8"/>
  <c r="RHN117" i="8"/>
  <c r="RHM117" i="8"/>
  <c r="RHL117" i="8"/>
  <c r="RHK117" i="8"/>
  <c r="RHJ117" i="8"/>
  <c r="RHI117" i="8"/>
  <c r="RHH117" i="8"/>
  <c r="RHG117" i="8"/>
  <c r="RHF117" i="8"/>
  <c r="RHE117" i="8"/>
  <c r="RHD117" i="8"/>
  <c r="RHC117" i="8"/>
  <c r="RHB117" i="8"/>
  <c r="RHA117" i="8"/>
  <c r="RGZ117" i="8"/>
  <c r="RGY117" i="8"/>
  <c r="RGX117" i="8"/>
  <c r="RGW117" i="8"/>
  <c r="RGV117" i="8"/>
  <c r="RGU117" i="8"/>
  <c r="RGT117" i="8"/>
  <c r="RGS117" i="8"/>
  <c r="RGR117" i="8"/>
  <c r="RGQ117" i="8"/>
  <c r="RGP117" i="8"/>
  <c r="RGO117" i="8"/>
  <c r="RGN117" i="8"/>
  <c r="RGM117" i="8"/>
  <c r="RGL117" i="8"/>
  <c r="RGK117" i="8"/>
  <c r="RGJ117" i="8"/>
  <c r="RGI117" i="8"/>
  <c r="RGH117" i="8"/>
  <c r="RGG117" i="8"/>
  <c r="RGF117" i="8"/>
  <c r="RGE117" i="8"/>
  <c r="RGD117" i="8"/>
  <c r="RGC117" i="8"/>
  <c r="RGB117" i="8"/>
  <c r="RGA117" i="8"/>
  <c r="RFZ117" i="8"/>
  <c r="RFY117" i="8"/>
  <c r="RFX117" i="8"/>
  <c r="RFW117" i="8"/>
  <c r="RFV117" i="8"/>
  <c r="RFU117" i="8"/>
  <c r="RFT117" i="8"/>
  <c r="RFS117" i="8"/>
  <c r="RFR117" i="8"/>
  <c r="RFQ117" i="8"/>
  <c r="RFP117" i="8"/>
  <c r="RFO117" i="8"/>
  <c r="RFN117" i="8"/>
  <c r="RFM117" i="8"/>
  <c r="RFL117" i="8"/>
  <c r="RFK117" i="8"/>
  <c r="RFJ117" i="8"/>
  <c r="RFI117" i="8"/>
  <c r="RFH117" i="8"/>
  <c r="RFG117" i="8"/>
  <c r="RFF117" i="8"/>
  <c r="RFE117" i="8"/>
  <c r="RFD117" i="8"/>
  <c r="RFC117" i="8"/>
  <c r="RFB117" i="8"/>
  <c r="RFA117" i="8"/>
  <c r="REZ117" i="8"/>
  <c r="REY117" i="8"/>
  <c r="REX117" i="8"/>
  <c r="REW117" i="8"/>
  <c r="REV117" i="8"/>
  <c r="REU117" i="8"/>
  <c r="RET117" i="8"/>
  <c r="RES117" i="8"/>
  <c r="RER117" i="8"/>
  <c r="REQ117" i="8"/>
  <c r="REP117" i="8"/>
  <c r="REO117" i="8"/>
  <c r="REN117" i="8"/>
  <c r="REM117" i="8"/>
  <c r="REL117" i="8"/>
  <c r="REK117" i="8"/>
  <c r="REJ117" i="8"/>
  <c r="REI117" i="8"/>
  <c r="REH117" i="8"/>
  <c r="REG117" i="8"/>
  <c r="REF117" i="8"/>
  <c r="REE117" i="8"/>
  <c r="RED117" i="8"/>
  <c r="REC117" i="8"/>
  <c r="REB117" i="8"/>
  <c r="REA117" i="8"/>
  <c r="RDZ117" i="8"/>
  <c r="RDY117" i="8"/>
  <c r="RDX117" i="8"/>
  <c r="RDW117" i="8"/>
  <c r="RDV117" i="8"/>
  <c r="RDU117" i="8"/>
  <c r="RDT117" i="8"/>
  <c r="RDS117" i="8"/>
  <c r="RDR117" i="8"/>
  <c r="RDQ117" i="8"/>
  <c r="RDP117" i="8"/>
  <c r="RDO117" i="8"/>
  <c r="RDN117" i="8"/>
  <c r="RDM117" i="8"/>
  <c r="RDL117" i="8"/>
  <c r="RDK117" i="8"/>
  <c r="RDJ117" i="8"/>
  <c r="RDI117" i="8"/>
  <c r="RDH117" i="8"/>
  <c r="RDG117" i="8"/>
  <c r="RDF117" i="8"/>
  <c r="RDE117" i="8"/>
  <c r="RDD117" i="8"/>
  <c r="RDC117" i="8"/>
  <c r="RDB117" i="8"/>
  <c r="RDA117" i="8"/>
  <c r="RCZ117" i="8"/>
  <c r="RCY117" i="8"/>
  <c r="RCX117" i="8"/>
  <c r="RCW117" i="8"/>
  <c r="RCV117" i="8"/>
  <c r="RCU117" i="8"/>
  <c r="RCT117" i="8"/>
  <c r="RCS117" i="8"/>
  <c r="RCR117" i="8"/>
  <c r="RCQ117" i="8"/>
  <c r="RCP117" i="8"/>
  <c r="RCO117" i="8"/>
  <c r="RCN117" i="8"/>
  <c r="RCM117" i="8"/>
  <c r="RCL117" i="8"/>
  <c r="RCK117" i="8"/>
  <c r="RCJ117" i="8"/>
  <c r="RCI117" i="8"/>
  <c r="RCH117" i="8"/>
  <c r="RCG117" i="8"/>
  <c r="RCF117" i="8"/>
  <c r="RCE117" i="8"/>
  <c r="RCD117" i="8"/>
  <c r="RCC117" i="8"/>
  <c r="RCB117" i="8"/>
  <c r="RCA117" i="8"/>
  <c r="RBZ117" i="8"/>
  <c r="RBY117" i="8"/>
  <c r="RBX117" i="8"/>
  <c r="RBW117" i="8"/>
  <c r="RBV117" i="8"/>
  <c r="RBU117" i="8"/>
  <c r="RBT117" i="8"/>
  <c r="RBS117" i="8"/>
  <c r="RBR117" i="8"/>
  <c r="RBQ117" i="8"/>
  <c r="RBP117" i="8"/>
  <c r="RBO117" i="8"/>
  <c r="RBN117" i="8"/>
  <c r="RBM117" i="8"/>
  <c r="RBL117" i="8"/>
  <c r="RBK117" i="8"/>
  <c r="RBJ117" i="8"/>
  <c r="RBI117" i="8"/>
  <c r="RBH117" i="8"/>
  <c r="RBG117" i="8"/>
  <c r="RBF117" i="8"/>
  <c r="RBE117" i="8"/>
  <c r="RBD117" i="8"/>
  <c r="RBC117" i="8"/>
  <c r="RBB117" i="8"/>
  <c r="RBA117" i="8"/>
  <c r="RAZ117" i="8"/>
  <c r="RAY117" i="8"/>
  <c r="RAX117" i="8"/>
  <c r="RAW117" i="8"/>
  <c r="RAV117" i="8"/>
  <c r="RAU117" i="8"/>
  <c r="RAT117" i="8"/>
  <c r="RAS117" i="8"/>
  <c r="RAR117" i="8"/>
  <c r="RAQ117" i="8"/>
  <c r="RAP117" i="8"/>
  <c r="RAO117" i="8"/>
  <c r="RAN117" i="8"/>
  <c r="RAM117" i="8"/>
  <c r="RAL117" i="8"/>
  <c r="RAK117" i="8"/>
  <c r="RAJ117" i="8"/>
  <c r="RAI117" i="8"/>
  <c r="RAH117" i="8"/>
  <c r="RAG117" i="8"/>
  <c r="RAF117" i="8"/>
  <c r="RAE117" i="8"/>
  <c r="RAD117" i="8"/>
  <c r="RAC117" i="8"/>
  <c r="RAB117" i="8"/>
  <c r="RAA117" i="8"/>
  <c r="QZZ117" i="8"/>
  <c r="QZY117" i="8"/>
  <c r="QZX117" i="8"/>
  <c r="QZW117" i="8"/>
  <c r="QZV117" i="8"/>
  <c r="QZU117" i="8"/>
  <c r="QZT117" i="8"/>
  <c r="QZS117" i="8"/>
  <c r="QZR117" i="8"/>
  <c r="QZQ117" i="8"/>
  <c r="QZP117" i="8"/>
  <c r="QZO117" i="8"/>
  <c r="QZN117" i="8"/>
  <c r="QZM117" i="8"/>
  <c r="QZL117" i="8"/>
  <c r="QZK117" i="8"/>
  <c r="QZJ117" i="8"/>
  <c r="QZI117" i="8"/>
  <c r="QZH117" i="8"/>
  <c r="QZG117" i="8"/>
  <c r="QZF117" i="8"/>
  <c r="QZE117" i="8"/>
  <c r="QZD117" i="8"/>
  <c r="QZC117" i="8"/>
  <c r="QZB117" i="8"/>
  <c r="QZA117" i="8"/>
  <c r="QYZ117" i="8"/>
  <c r="QYY117" i="8"/>
  <c r="QYX117" i="8"/>
  <c r="QYW117" i="8"/>
  <c r="QYV117" i="8"/>
  <c r="QYU117" i="8"/>
  <c r="QYT117" i="8"/>
  <c r="QYS117" i="8"/>
  <c r="QYR117" i="8"/>
  <c r="QYQ117" i="8"/>
  <c r="QYP117" i="8"/>
  <c r="QYO117" i="8"/>
  <c r="QYN117" i="8"/>
  <c r="QYM117" i="8"/>
  <c r="QYL117" i="8"/>
  <c r="QYK117" i="8"/>
  <c r="QYJ117" i="8"/>
  <c r="QYI117" i="8"/>
  <c r="QYH117" i="8"/>
  <c r="QYG117" i="8"/>
  <c r="QYF117" i="8"/>
  <c r="QYE117" i="8"/>
  <c r="QYD117" i="8"/>
  <c r="QYC117" i="8"/>
  <c r="QYB117" i="8"/>
  <c r="QYA117" i="8"/>
  <c r="QXZ117" i="8"/>
  <c r="QXY117" i="8"/>
  <c r="QXX117" i="8"/>
  <c r="QXW117" i="8"/>
  <c r="QXV117" i="8"/>
  <c r="QXU117" i="8"/>
  <c r="QXT117" i="8"/>
  <c r="QXS117" i="8"/>
  <c r="QXR117" i="8"/>
  <c r="QXQ117" i="8"/>
  <c r="QXP117" i="8"/>
  <c r="QXO117" i="8"/>
  <c r="QXN117" i="8"/>
  <c r="QXM117" i="8"/>
  <c r="QXL117" i="8"/>
  <c r="QXK117" i="8"/>
  <c r="QXJ117" i="8"/>
  <c r="QXI117" i="8"/>
  <c r="QXH117" i="8"/>
  <c r="QXG117" i="8"/>
  <c r="QXF117" i="8"/>
  <c r="QXE117" i="8"/>
  <c r="QXD117" i="8"/>
  <c r="QXC117" i="8"/>
  <c r="QXB117" i="8"/>
  <c r="QXA117" i="8"/>
  <c r="QWZ117" i="8"/>
  <c r="QWY117" i="8"/>
  <c r="QWX117" i="8"/>
  <c r="QWW117" i="8"/>
  <c r="QWV117" i="8"/>
  <c r="QWU117" i="8"/>
  <c r="QWT117" i="8"/>
  <c r="QWS117" i="8"/>
  <c r="QWR117" i="8"/>
  <c r="QWQ117" i="8"/>
  <c r="QWP117" i="8"/>
  <c r="QWO117" i="8"/>
  <c r="QWN117" i="8"/>
  <c r="QWM117" i="8"/>
  <c r="QWL117" i="8"/>
  <c r="QWK117" i="8"/>
  <c r="QWJ117" i="8"/>
  <c r="QWI117" i="8"/>
  <c r="QWH117" i="8"/>
  <c r="QWG117" i="8"/>
  <c r="QWF117" i="8"/>
  <c r="QWE117" i="8"/>
  <c r="QWD117" i="8"/>
  <c r="QWC117" i="8"/>
  <c r="QWB117" i="8"/>
  <c r="QWA117" i="8"/>
  <c r="QVZ117" i="8"/>
  <c r="QVY117" i="8"/>
  <c r="QVX117" i="8"/>
  <c r="QVW117" i="8"/>
  <c r="QVV117" i="8"/>
  <c r="QVU117" i="8"/>
  <c r="QVT117" i="8"/>
  <c r="QVS117" i="8"/>
  <c r="QVR117" i="8"/>
  <c r="QVQ117" i="8"/>
  <c r="QVP117" i="8"/>
  <c r="QVO117" i="8"/>
  <c r="QVN117" i="8"/>
  <c r="QVM117" i="8"/>
  <c r="QVL117" i="8"/>
  <c r="QVK117" i="8"/>
  <c r="QVJ117" i="8"/>
  <c r="QVI117" i="8"/>
  <c r="QVH117" i="8"/>
  <c r="QVG117" i="8"/>
  <c r="QVF117" i="8"/>
  <c r="QVE117" i="8"/>
  <c r="QVD117" i="8"/>
  <c r="QVC117" i="8"/>
  <c r="QVB117" i="8"/>
  <c r="QVA117" i="8"/>
  <c r="QUZ117" i="8"/>
  <c r="QUY117" i="8"/>
  <c r="QUX117" i="8"/>
  <c r="QUW117" i="8"/>
  <c r="QUV117" i="8"/>
  <c r="QUU117" i="8"/>
  <c r="QUT117" i="8"/>
  <c r="QUS117" i="8"/>
  <c r="QUR117" i="8"/>
  <c r="QUQ117" i="8"/>
  <c r="QUP117" i="8"/>
  <c r="QUO117" i="8"/>
  <c r="QUN117" i="8"/>
  <c r="QUM117" i="8"/>
  <c r="QUL117" i="8"/>
  <c r="QUK117" i="8"/>
  <c r="QUJ117" i="8"/>
  <c r="QUI117" i="8"/>
  <c r="QUH117" i="8"/>
  <c r="QUG117" i="8"/>
  <c r="QUF117" i="8"/>
  <c r="QUE117" i="8"/>
  <c r="QUD117" i="8"/>
  <c r="QUC117" i="8"/>
  <c r="QUB117" i="8"/>
  <c r="QUA117" i="8"/>
  <c r="QTZ117" i="8"/>
  <c r="QTY117" i="8"/>
  <c r="QTX117" i="8"/>
  <c r="QTW117" i="8"/>
  <c r="QTV117" i="8"/>
  <c r="QTU117" i="8"/>
  <c r="QTT117" i="8"/>
  <c r="QTS117" i="8"/>
  <c r="QTR117" i="8"/>
  <c r="QTQ117" i="8"/>
  <c r="QTP117" i="8"/>
  <c r="QTO117" i="8"/>
  <c r="QTN117" i="8"/>
  <c r="QTM117" i="8"/>
  <c r="QTL117" i="8"/>
  <c r="QTK117" i="8"/>
  <c r="QTJ117" i="8"/>
  <c r="QTI117" i="8"/>
  <c r="QTH117" i="8"/>
  <c r="QTG117" i="8"/>
  <c r="QTF117" i="8"/>
  <c r="QTE117" i="8"/>
  <c r="QTD117" i="8"/>
  <c r="QTC117" i="8"/>
  <c r="QTB117" i="8"/>
  <c r="QTA117" i="8"/>
  <c r="QSZ117" i="8"/>
  <c r="QSY117" i="8"/>
  <c r="QSX117" i="8"/>
  <c r="QSW117" i="8"/>
  <c r="QSV117" i="8"/>
  <c r="QSU117" i="8"/>
  <c r="QST117" i="8"/>
  <c r="QSS117" i="8"/>
  <c r="QSR117" i="8"/>
  <c r="QSQ117" i="8"/>
  <c r="QSP117" i="8"/>
  <c r="QSO117" i="8"/>
  <c r="QSN117" i="8"/>
  <c r="QSM117" i="8"/>
  <c r="QSL117" i="8"/>
  <c r="QSK117" i="8"/>
  <c r="QSJ117" i="8"/>
  <c r="QSI117" i="8"/>
  <c r="QSH117" i="8"/>
  <c r="QSG117" i="8"/>
  <c r="QSF117" i="8"/>
  <c r="QSE117" i="8"/>
  <c r="QSD117" i="8"/>
  <c r="QSC117" i="8"/>
  <c r="QSB117" i="8"/>
  <c r="QSA117" i="8"/>
  <c r="QRZ117" i="8"/>
  <c r="QRY117" i="8"/>
  <c r="QRX117" i="8"/>
  <c r="QRW117" i="8"/>
  <c r="QRV117" i="8"/>
  <c r="QRU117" i="8"/>
  <c r="QRT117" i="8"/>
  <c r="QRS117" i="8"/>
  <c r="QRR117" i="8"/>
  <c r="QRQ117" i="8"/>
  <c r="QRP117" i="8"/>
  <c r="QRO117" i="8"/>
  <c r="QRN117" i="8"/>
  <c r="QRM117" i="8"/>
  <c r="QRL117" i="8"/>
  <c r="QRK117" i="8"/>
  <c r="QRJ117" i="8"/>
  <c r="QRI117" i="8"/>
  <c r="QRH117" i="8"/>
  <c r="QRG117" i="8"/>
  <c r="QRF117" i="8"/>
  <c r="QRE117" i="8"/>
  <c r="QRD117" i="8"/>
  <c r="QRC117" i="8"/>
  <c r="QRB117" i="8"/>
  <c r="QRA117" i="8"/>
  <c r="QQZ117" i="8"/>
  <c r="QQY117" i="8"/>
  <c r="QQX117" i="8"/>
  <c r="QQW117" i="8"/>
  <c r="QQV117" i="8"/>
  <c r="QQU117" i="8"/>
  <c r="QQT117" i="8"/>
  <c r="QQS117" i="8"/>
  <c r="QQR117" i="8"/>
  <c r="QQQ117" i="8"/>
  <c r="QQP117" i="8"/>
  <c r="QQO117" i="8"/>
  <c r="QQN117" i="8"/>
  <c r="QQM117" i="8"/>
  <c r="QQL117" i="8"/>
  <c r="QQK117" i="8"/>
  <c r="QQJ117" i="8"/>
  <c r="QQI117" i="8"/>
  <c r="QQH117" i="8"/>
  <c r="QQG117" i="8"/>
  <c r="QQF117" i="8"/>
  <c r="QQE117" i="8"/>
  <c r="QQD117" i="8"/>
  <c r="QQC117" i="8"/>
  <c r="QQB117" i="8"/>
  <c r="QQA117" i="8"/>
  <c r="QPZ117" i="8"/>
  <c r="QPY117" i="8"/>
  <c r="QPX117" i="8"/>
  <c r="QPW117" i="8"/>
  <c r="QPV117" i="8"/>
  <c r="QPU117" i="8"/>
  <c r="QPT117" i="8"/>
  <c r="QPS117" i="8"/>
  <c r="QPR117" i="8"/>
  <c r="QPQ117" i="8"/>
  <c r="QPP117" i="8"/>
  <c r="QPO117" i="8"/>
  <c r="QPN117" i="8"/>
  <c r="QPM117" i="8"/>
  <c r="QPL117" i="8"/>
  <c r="QPK117" i="8"/>
  <c r="QPJ117" i="8"/>
  <c r="QPI117" i="8"/>
  <c r="QPH117" i="8"/>
  <c r="QPG117" i="8"/>
  <c r="QPF117" i="8"/>
  <c r="QPE117" i="8"/>
  <c r="QPD117" i="8"/>
  <c r="QPC117" i="8"/>
  <c r="QPB117" i="8"/>
  <c r="QPA117" i="8"/>
  <c r="QOZ117" i="8"/>
  <c r="QOY117" i="8"/>
  <c r="QOX117" i="8"/>
  <c r="QOW117" i="8"/>
  <c r="QOV117" i="8"/>
  <c r="QOU117" i="8"/>
  <c r="QOT117" i="8"/>
  <c r="QOS117" i="8"/>
  <c r="QOR117" i="8"/>
  <c r="QOQ117" i="8"/>
  <c r="QOP117" i="8"/>
  <c r="QOO117" i="8"/>
  <c r="QON117" i="8"/>
  <c r="QOM117" i="8"/>
  <c r="QOL117" i="8"/>
  <c r="QOK117" i="8"/>
  <c r="QOJ117" i="8"/>
  <c r="QOI117" i="8"/>
  <c r="QOH117" i="8"/>
  <c r="QOG117" i="8"/>
  <c r="QOF117" i="8"/>
  <c r="QOE117" i="8"/>
  <c r="QOD117" i="8"/>
  <c r="QOC117" i="8"/>
  <c r="QOB117" i="8"/>
  <c r="QOA117" i="8"/>
  <c r="QNZ117" i="8"/>
  <c r="QNY117" i="8"/>
  <c r="QNX117" i="8"/>
  <c r="QNW117" i="8"/>
  <c r="QNV117" i="8"/>
  <c r="QNU117" i="8"/>
  <c r="QNT117" i="8"/>
  <c r="QNS117" i="8"/>
  <c r="QNR117" i="8"/>
  <c r="QNQ117" i="8"/>
  <c r="QNP117" i="8"/>
  <c r="QNO117" i="8"/>
  <c r="QNN117" i="8"/>
  <c r="QNM117" i="8"/>
  <c r="QNL117" i="8"/>
  <c r="QNK117" i="8"/>
  <c r="QNJ117" i="8"/>
  <c r="QNI117" i="8"/>
  <c r="QNH117" i="8"/>
  <c r="QNG117" i="8"/>
  <c r="QNF117" i="8"/>
  <c r="QNE117" i="8"/>
  <c r="QND117" i="8"/>
  <c r="QNC117" i="8"/>
  <c r="QNB117" i="8"/>
  <c r="QNA117" i="8"/>
  <c r="QMZ117" i="8"/>
  <c r="QMY117" i="8"/>
  <c r="QMX117" i="8"/>
  <c r="QMW117" i="8"/>
  <c r="QMV117" i="8"/>
  <c r="QMU117" i="8"/>
  <c r="QMT117" i="8"/>
  <c r="QMS117" i="8"/>
  <c r="QMR117" i="8"/>
  <c r="QMQ117" i="8"/>
  <c r="QMP117" i="8"/>
  <c r="QMO117" i="8"/>
  <c r="QMN117" i="8"/>
  <c r="QMM117" i="8"/>
  <c r="QML117" i="8"/>
  <c r="QMK117" i="8"/>
  <c r="QMJ117" i="8"/>
  <c r="QMI117" i="8"/>
  <c r="QMH117" i="8"/>
  <c r="QMG117" i="8"/>
  <c r="QMF117" i="8"/>
  <c r="QME117" i="8"/>
  <c r="QMD117" i="8"/>
  <c r="QMC117" i="8"/>
  <c r="QMB117" i="8"/>
  <c r="QMA117" i="8"/>
  <c r="QLZ117" i="8"/>
  <c r="QLY117" i="8"/>
  <c r="QLX117" i="8"/>
  <c r="QLW117" i="8"/>
  <c r="QLV117" i="8"/>
  <c r="QLU117" i="8"/>
  <c r="QLT117" i="8"/>
  <c r="QLS117" i="8"/>
  <c r="QLR117" i="8"/>
  <c r="QLQ117" i="8"/>
  <c r="QLP117" i="8"/>
  <c r="QLO117" i="8"/>
  <c r="QLN117" i="8"/>
  <c r="QLM117" i="8"/>
  <c r="QLL117" i="8"/>
  <c r="QLK117" i="8"/>
  <c r="QLJ117" i="8"/>
  <c r="QLI117" i="8"/>
  <c r="QLH117" i="8"/>
  <c r="QLG117" i="8"/>
  <c r="QLF117" i="8"/>
  <c r="QLE117" i="8"/>
  <c r="QLD117" i="8"/>
  <c r="QLC117" i="8"/>
  <c r="QLB117" i="8"/>
  <c r="QLA117" i="8"/>
  <c r="QKZ117" i="8"/>
  <c r="QKY117" i="8"/>
  <c r="QKX117" i="8"/>
  <c r="QKW117" i="8"/>
  <c r="QKV117" i="8"/>
  <c r="QKU117" i="8"/>
  <c r="QKT117" i="8"/>
  <c r="QKS117" i="8"/>
  <c r="QKR117" i="8"/>
  <c r="QKQ117" i="8"/>
  <c r="QKP117" i="8"/>
  <c r="QKO117" i="8"/>
  <c r="QKN117" i="8"/>
  <c r="QKM117" i="8"/>
  <c r="QKL117" i="8"/>
  <c r="QKK117" i="8"/>
  <c r="QKJ117" i="8"/>
  <c r="QKI117" i="8"/>
  <c r="QKH117" i="8"/>
  <c r="QKG117" i="8"/>
  <c r="QKF117" i="8"/>
  <c r="QKE117" i="8"/>
  <c r="QKD117" i="8"/>
  <c r="QKC117" i="8"/>
  <c r="QKB117" i="8"/>
  <c r="QKA117" i="8"/>
  <c r="QJZ117" i="8"/>
  <c r="QJY117" i="8"/>
  <c r="QJX117" i="8"/>
  <c r="QJW117" i="8"/>
  <c r="QJV117" i="8"/>
  <c r="QJU117" i="8"/>
  <c r="QJT117" i="8"/>
  <c r="QJS117" i="8"/>
  <c r="QJR117" i="8"/>
  <c r="QJQ117" i="8"/>
  <c r="QJP117" i="8"/>
  <c r="QJO117" i="8"/>
  <c r="QJN117" i="8"/>
  <c r="QJM117" i="8"/>
  <c r="QJL117" i="8"/>
  <c r="QJK117" i="8"/>
  <c r="QJJ117" i="8"/>
  <c r="QJI117" i="8"/>
  <c r="QJH117" i="8"/>
  <c r="QJG117" i="8"/>
  <c r="QJF117" i="8"/>
  <c r="QJE117" i="8"/>
  <c r="QJD117" i="8"/>
  <c r="QJC117" i="8"/>
  <c r="QJB117" i="8"/>
  <c r="QJA117" i="8"/>
  <c r="QIZ117" i="8"/>
  <c r="QIY117" i="8"/>
  <c r="QIX117" i="8"/>
  <c r="QIW117" i="8"/>
  <c r="QIV117" i="8"/>
  <c r="QIU117" i="8"/>
  <c r="QIT117" i="8"/>
  <c r="QIS117" i="8"/>
  <c r="QIR117" i="8"/>
  <c r="QIQ117" i="8"/>
  <c r="QIP117" i="8"/>
  <c r="QIO117" i="8"/>
  <c r="QIN117" i="8"/>
  <c r="QIM117" i="8"/>
  <c r="QIL117" i="8"/>
  <c r="QIK117" i="8"/>
  <c r="QIJ117" i="8"/>
  <c r="QII117" i="8"/>
  <c r="QIH117" i="8"/>
  <c r="QIG117" i="8"/>
  <c r="QIF117" i="8"/>
  <c r="QIE117" i="8"/>
  <c r="QID117" i="8"/>
  <c r="QIC117" i="8"/>
  <c r="QIB117" i="8"/>
  <c r="QIA117" i="8"/>
  <c r="QHZ117" i="8"/>
  <c r="QHY117" i="8"/>
  <c r="QHX117" i="8"/>
  <c r="QHW117" i="8"/>
  <c r="QHV117" i="8"/>
  <c r="QHU117" i="8"/>
  <c r="QHT117" i="8"/>
  <c r="QHS117" i="8"/>
  <c r="QHR117" i="8"/>
  <c r="QHQ117" i="8"/>
  <c r="QHP117" i="8"/>
  <c r="QHO117" i="8"/>
  <c r="QHN117" i="8"/>
  <c r="QHM117" i="8"/>
  <c r="QHL117" i="8"/>
  <c r="QHK117" i="8"/>
  <c r="QHJ117" i="8"/>
  <c r="QHI117" i="8"/>
  <c r="QHH117" i="8"/>
  <c r="QHG117" i="8"/>
  <c r="QHF117" i="8"/>
  <c r="QHE117" i="8"/>
  <c r="QHD117" i="8"/>
  <c r="QHC117" i="8"/>
  <c r="QHB117" i="8"/>
  <c r="QHA117" i="8"/>
  <c r="QGZ117" i="8"/>
  <c r="QGY117" i="8"/>
  <c r="QGX117" i="8"/>
  <c r="QGW117" i="8"/>
  <c r="QGV117" i="8"/>
  <c r="QGU117" i="8"/>
  <c r="QGT117" i="8"/>
  <c r="QGS117" i="8"/>
  <c r="QGR117" i="8"/>
  <c r="QGQ117" i="8"/>
  <c r="QGP117" i="8"/>
  <c r="QGO117" i="8"/>
  <c r="QGN117" i="8"/>
  <c r="QGM117" i="8"/>
  <c r="QGL117" i="8"/>
  <c r="QGK117" i="8"/>
  <c r="QGJ117" i="8"/>
  <c r="QGI117" i="8"/>
  <c r="QGH117" i="8"/>
  <c r="QGG117" i="8"/>
  <c r="QGF117" i="8"/>
  <c r="QGE117" i="8"/>
  <c r="QGD117" i="8"/>
  <c r="QGC117" i="8"/>
  <c r="QGB117" i="8"/>
  <c r="QGA117" i="8"/>
  <c r="QFZ117" i="8"/>
  <c r="QFY117" i="8"/>
  <c r="QFX117" i="8"/>
  <c r="QFW117" i="8"/>
  <c r="QFV117" i="8"/>
  <c r="QFU117" i="8"/>
  <c r="QFT117" i="8"/>
  <c r="QFS117" i="8"/>
  <c r="QFR117" i="8"/>
  <c r="QFQ117" i="8"/>
  <c r="QFP117" i="8"/>
  <c r="QFO117" i="8"/>
  <c r="QFN117" i="8"/>
  <c r="QFM117" i="8"/>
  <c r="QFL117" i="8"/>
  <c r="QFK117" i="8"/>
  <c r="QFJ117" i="8"/>
  <c r="QFI117" i="8"/>
  <c r="QFH117" i="8"/>
  <c r="QFG117" i="8"/>
  <c r="QFF117" i="8"/>
  <c r="QFE117" i="8"/>
  <c r="QFD117" i="8"/>
  <c r="QFC117" i="8"/>
  <c r="QFB117" i="8"/>
  <c r="QFA117" i="8"/>
  <c r="QEZ117" i="8"/>
  <c r="QEY117" i="8"/>
  <c r="QEX117" i="8"/>
  <c r="QEW117" i="8"/>
  <c r="QEV117" i="8"/>
  <c r="QEU117" i="8"/>
  <c r="QET117" i="8"/>
  <c r="QES117" i="8"/>
  <c r="QER117" i="8"/>
  <c r="QEQ117" i="8"/>
  <c r="QEP117" i="8"/>
  <c r="QEO117" i="8"/>
  <c r="QEN117" i="8"/>
  <c r="QEM117" i="8"/>
  <c r="QEL117" i="8"/>
  <c r="QEK117" i="8"/>
  <c r="QEJ117" i="8"/>
  <c r="QEI117" i="8"/>
  <c r="QEH117" i="8"/>
  <c r="QEG117" i="8"/>
  <c r="QEF117" i="8"/>
  <c r="QEE117" i="8"/>
  <c r="QED117" i="8"/>
  <c r="QEC117" i="8"/>
  <c r="QEB117" i="8"/>
  <c r="QEA117" i="8"/>
  <c r="QDZ117" i="8"/>
  <c r="QDY117" i="8"/>
  <c r="QDX117" i="8"/>
  <c r="QDW117" i="8"/>
  <c r="QDV117" i="8"/>
  <c r="QDU117" i="8"/>
  <c r="QDT117" i="8"/>
  <c r="QDS117" i="8"/>
  <c r="QDR117" i="8"/>
  <c r="QDQ117" i="8"/>
  <c r="QDP117" i="8"/>
  <c r="QDO117" i="8"/>
  <c r="QDN117" i="8"/>
  <c r="QDM117" i="8"/>
  <c r="QDL117" i="8"/>
  <c r="QDK117" i="8"/>
  <c r="QDJ117" i="8"/>
  <c r="QDI117" i="8"/>
  <c r="QDH117" i="8"/>
  <c r="QDG117" i="8"/>
  <c r="QDF117" i="8"/>
  <c r="QDE117" i="8"/>
  <c r="QDD117" i="8"/>
  <c r="QDC117" i="8"/>
  <c r="QDB117" i="8"/>
  <c r="QDA117" i="8"/>
  <c r="QCZ117" i="8"/>
  <c r="QCY117" i="8"/>
  <c r="QCX117" i="8"/>
  <c r="QCW117" i="8"/>
  <c r="QCV117" i="8"/>
  <c r="QCU117" i="8"/>
  <c r="QCT117" i="8"/>
  <c r="QCS117" i="8"/>
  <c r="QCR117" i="8"/>
  <c r="QCQ117" i="8"/>
  <c r="QCP117" i="8"/>
  <c r="QCO117" i="8"/>
  <c r="QCN117" i="8"/>
  <c r="QCM117" i="8"/>
  <c r="QCL117" i="8"/>
  <c r="QCK117" i="8"/>
  <c r="QCJ117" i="8"/>
  <c r="QCI117" i="8"/>
  <c r="QCH117" i="8"/>
  <c r="QCG117" i="8"/>
  <c r="QCF117" i="8"/>
  <c r="QCE117" i="8"/>
  <c r="QCD117" i="8"/>
  <c r="QCC117" i="8"/>
  <c r="QCB117" i="8"/>
  <c r="QCA117" i="8"/>
  <c r="QBZ117" i="8"/>
  <c r="QBY117" i="8"/>
  <c r="QBX117" i="8"/>
  <c r="QBW117" i="8"/>
  <c r="QBV117" i="8"/>
  <c r="QBU117" i="8"/>
  <c r="QBT117" i="8"/>
  <c r="QBS117" i="8"/>
  <c r="QBR117" i="8"/>
  <c r="QBQ117" i="8"/>
  <c r="QBP117" i="8"/>
  <c r="QBO117" i="8"/>
  <c r="QBN117" i="8"/>
  <c r="QBM117" i="8"/>
  <c r="QBL117" i="8"/>
  <c r="QBK117" i="8"/>
  <c r="QBJ117" i="8"/>
  <c r="QBI117" i="8"/>
  <c r="QBH117" i="8"/>
  <c r="QBG117" i="8"/>
  <c r="QBF117" i="8"/>
  <c r="QBE117" i="8"/>
  <c r="QBD117" i="8"/>
  <c r="QBC117" i="8"/>
  <c r="QBB117" i="8"/>
  <c r="QBA117" i="8"/>
  <c r="QAZ117" i="8"/>
  <c r="QAY117" i="8"/>
  <c r="QAX117" i="8"/>
  <c r="QAW117" i="8"/>
  <c r="QAV117" i="8"/>
  <c r="QAU117" i="8"/>
  <c r="QAT117" i="8"/>
  <c r="QAS117" i="8"/>
  <c r="QAR117" i="8"/>
  <c r="QAQ117" i="8"/>
  <c r="QAP117" i="8"/>
  <c r="QAO117" i="8"/>
  <c r="QAN117" i="8"/>
  <c r="QAM117" i="8"/>
  <c r="QAL117" i="8"/>
  <c r="QAK117" i="8"/>
  <c r="QAJ117" i="8"/>
  <c r="QAI117" i="8"/>
  <c r="QAH117" i="8"/>
  <c r="QAG117" i="8"/>
  <c r="QAF117" i="8"/>
  <c r="QAE117" i="8"/>
  <c r="QAD117" i="8"/>
  <c r="QAC117" i="8"/>
  <c r="QAB117" i="8"/>
  <c r="QAA117" i="8"/>
  <c r="PZZ117" i="8"/>
  <c r="PZY117" i="8"/>
  <c r="PZX117" i="8"/>
  <c r="PZW117" i="8"/>
  <c r="PZV117" i="8"/>
  <c r="PZU117" i="8"/>
  <c r="PZT117" i="8"/>
  <c r="PZS117" i="8"/>
  <c r="PZR117" i="8"/>
  <c r="PZQ117" i="8"/>
  <c r="PZP117" i="8"/>
  <c r="PZO117" i="8"/>
  <c r="PZN117" i="8"/>
  <c r="PZM117" i="8"/>
  <c r="PZL117" i="8"/>
  <c r="PZK117" i="8"/>
  <c r="PZJ117" i="8"/>
  <c r="PZI117" i="8"/>
  <c r="PZH117" i="8"/>
  <c r="PZG117" i="8"/>
  <c r="PZF117" i="8"/>
  <c r="PZE117" i="8"/>
  <c r="PZD117" i="8"/>
  <c r="PZC117" i="8"/>
  <c r="PZB117" i="8"/>
  <c r="PZA117" i="8"/>
  <c r="PYZ117" i="8"/>
  <c r="PYY117" i="8"/>
  <c r="PYX117" i="8"/>
  <c r="PYW117" i="8"/>
  <c r="PYV117" i="8"/>
  <c r="PYU117" i="8"/>
  <c r="PYT117" i="8"/>
  <c r="PYS117" i="8"/>
  <c r="PYR117" i="8"/>
  <c r="PYQ117" i="8"/>
  <c r="PYP117" i="8"/>
  <c r="PYO117" i="8"/>
  <c r="PYN117" i="8"/>
  <c r="PYM117" i="8"/>
  <c r="PYL117" i="8"/>
  <c r="PYK117" i="8"/>
  <c r="PYJ117" i="8"/>
  <c r="PYI117" i="8"/>
  <c r="PYH117" i="8"/>
  <c r="PYG117" i="8"/>
  <c r="PYF117" i="8"/>
  <c r="PYE117" i="8"/>
  <c r="PYD117" i="8"/>
  <c r="PYC117" i="8"/>
  <c r="PYB117" i="8"/>
  <c r="PYA117" i="8"/>
  <c r="PXZ117" i="8"/>
  <c r="PXY117" i="8"/>
  <c r="PXX117" i="8"/>
  <c r="PXW117" i="8"/>
  <c r="PXV117" i="8"/>
  <c r="PXU117" i="8"/>
  <c r="PXT117" i="8"/>
  <c r="PXS117" i="8"/>
  <c r="PXR117" i="8"/>
  <c r="PXQ117" i="8"/>
  <c r="PXP117" i="8"/>
  <c r="PXO117" i="8"/>
  <c r="PXN117" i="8"/>
  <c r="PXM117" i="8"/>
  <c r="PXL117" i="8"/>
  <c r="PXK117" i="8"/>
  <c r="PXJ117" i="8"/>
  <c r="PXI117" i="8"/>
  <c r="PXH117" i="8"/>
  <c r="PXG117" i="8"/>
  <c r="PXF117" i="8"/>
  <c r="PXE117" i="8"/>
  <c r="PXD117" i="8"/>
  <c r="PXC117" i="8"/>
  <c r="PXB117" i="8"/>
  <c r="PXA117" i="8"/>
  <c r="PWZ117" i="8"/>
  <c r="PWY117" i="8"/>
  <c r="PWX117" i="8"/>
  <c r="PWW117" i="8"/>
  <c r="PWV117" i="8"/>
  <c r="PWU117" i="8"/>
  <c r="PWT117" i="8"/>
  <c r="PWS117" i="8"/>
  <c r="PWR117" i="8"/>
  <c r="PWQ117" i="8"/>
  <c r="PWP117" i="8"/>
  <c r="PWO117" i="8"/>
  <c r="PWN117" i="8"/>
  <c r="PWM117" i="8"/>
  <c r="PWL117" i="8"/>
  <c r="PWK117" i="8"/>
  <c r="PWJ117" i="8"/>
  <c r="PWI117" i="8"/>
  <c r="PWH117" i="8"/>
  <c r="PWG117" i="8"/>
  <c r="PWF117" i="8"/>
  <c r="PWE117" i="8"/>
  <c r="PWD117" i="8"/>
  <c r="PWC117" i="8"/>
  <c r="PWB117" i="8"/>
  <c r="PWA117" i="8"/>
  <c r="PVZ117" i="8"/>
  <c r="PVY117" i="8"/>
  <c r="PVX117" i="8"/>
  <c r="PVW117" i="8"/>
  <c r="PVV117" i="8"/>
  <c r="PVU117" i="8"/>
  <c r="PVT117" i="8"/>
  <c r="PVS117" i="8"/>
  <c r="PVR117" i="8"/>
  <c r="PVQ117" i="8"/>
  <c r="PVP117" i="8"/>
  <c r="PVO117" i="8"/>
  <c r="PVN117" i="8"/>
  <c r="PVM117" i="8"/>
  <c r="PVL117" i="8"/>
  <c r="PVK117" i="8"/>
  <c r="PVJ117" i="8"/>
  <c r="PVI117" i="8"/>
  <c r="PVH117" i="8"/>
  <c r="PVG117" i="8"/>
  <c r="PVF117" i="8"/>
  <c r="PVE117" i="8"/>
  <c r="PVD117" i="8"/>
  <c r="PVC117" i="8"/>
  <c r="PVB117" i="8"/>
  <c r="PVA117" i="8"/>
  <c r="PUZ117" i="8"/>
  <c r="PUY117" i="8"/>
  <c r="PUX117" i="8"/>
  <c r="PUW117" i="8"/>
  <c r="PUV117" i="8"/>
  <c r="PUU117" i="8"/>
  <c r="PUT117" i="8"/>
  <c r="PUS117" i="8"/>
  <c r="PUR117" i="8"/>
  <c r="PUQ117" i="8"/>
  <c r="PUP117" i="8"/>
  <c r="PUO117" i="8"/>
  <c r="PUN117" i="8"/>
  <c r="PUM117" i="8"/>
  <c r="PUL117" i="8"/>
  <c r="PUK117" i="8"/>
  <c r="PUJ117" i="8"/>
  <c r="PUI117" i="8"/>
  <c r="PUH117" i="8"/>
  <c r="PUG117" i="8"/>
  <c r="PUF117" i="8"/>
  <c r="PUE117" i="8"/>
  <c r="PUD117" i="8"/>
  <c r="PUC117" i="8"/>
  <c r="PUB117" i="8"/>
  <c r="PUA117" i="8"/>
  <c r="PTZ117" i="8"/>
  <c r="PTY117" i="8"/>
  <c r="PTX117" i="8"/>
  <c r="PTW117" i="8"/>
  <c r="PTV117" i="8"/>
  <c r="PTU117" i="8"/>
  <c r="PTT117" i="8"/>
  <c r="PTS117" i="8"/>
  <c r="PTR117" i="8"/>
  <c r="PTQ117" i="8"/>
  <c r="PTP117" i="8"/>
  <c r="PTO117" i="8"/>
  <c r="PTN117" i="8"/>
  <c r="PTM117" i="8"/>
  <c r="PTL117" i="8"/>
  <c r="PTK117" i="8"/>
  <c r="PTJ117" i="8"/>
  <c r="PTI117" i="8"/>
  <c r="PTH117" i="8"/>
  <c r="PTG117" i="8"/>
  <c r="PTF117" i="8"/>
  <c r="PTE117" i="8"/>
  <c r="PTD117" i="8"/>
  <c r="PTC117" i="8"/>
  <c r="PTB117" i="8"/>
  <c r="PTA117" i="8"/>
  <c r="PSZ117" i="8"/>
  <c r="PSY117" i="8"/>
  <c r="PSX117" i="8"/>
  <c r="PSW117" i="8"/>
  <c r="PSV117" i="8"/>
  <c r="PSU117" i="8"/>
  <c r="PST117" i="8"/>
  <c r="PSS117" i="8"/>
  <c r="PSR117" i="8"/>
  <c r="PSQ117" i="8"/>
  <c r="PSP117" i="8"/>
  <c r="PSO117" i="8"/>
  <c r="PSN117" i="8"/>
  <c r="PSM117" i="8"/>
  <c r="PSL117" i="8"/>
  <c r="PSK117" i="8"/>
  <c r="PSJ117" i="8"/>
  <c r="PSI117" i="8"/>
  <c r="PSH117" i="8"/>
  <c r="PSG117" i="8"/>
  <c r="PSF117" i="8"/>
  <c r="PSE117" i="8"/>
  <c r="PSD117" i="8"/>
  <c r="PSC117" i="8"/>
  <c r="PSB117" i="8"/>
  <c r="PSA117" i="8"/>
  <c r="PRZ117" i="8"/>
  <c r="PRY117" i="8"/>
  <c r="PRX117" i="8"/>
  <c r="PRW117" i="8"/>
  <c r="PRV117" i="8"/>
  <c r="PRU117" i="8"/>
  <c r="PRT117" i="8"/>
  <c r="PRS117" i="8"/>
  <c r="PRR117" i="8"/>
  <c r="PRQ117" i="8"/>
  <c r="PRP117" i="8"/>
  <c r="PRO117" i="8"/>
  <c r="PRN117" i="8"/>
  <c r="PRM117" i="8"/>
  <c r="PRL117" i="8"/>
  <c r="PRK117" i="8"/>
  <c r="PRJ117" i="8"/>
  <c r="PRI117" i="8"/>
  <c r="PRH117" i="8"/>
  <c r="PRG117" i="8"/>
  <c r="PRF117" i="8"/>
  <c r="PRE117" i="8"/>
  <c r="PRD117" i="8"/>
  <c r="PRC117" i="8"/>
  <c r="PRB117" i="8"/>
  <c r="PRA117" i="8"/>
  <c r="PQZ117" i="8"/>
  <c r="PQY117" i="8"/>
  <c r="PQX117" i="8"/>
  <c r="PQW117" i="8"/>
  <c r="PQV117" i="8"/>
  <c r="PQU117" i="8"/>
  <c r="PQT117" i="8"/>
  <c r="PQS117" i="8"/>
  <c r="PQR117" i="8"/>
  <c r="PQQ117" i="8"/>
  <c r="PQP117" i="8"/>
  <c r="PQO117" i="8"/>
  <c r="PQN117" i="8"/>
  <c r="PQM117" i="8"/>
  <c r="PQL117" i="8"/>
  <c r="PQK117" i="8"/>
  <c r="PQJ117" i="8"/>
  <c r="PQI117" i="8"/>
  <c r="PQH117" i="8"/>
  <c r="PQG117" i="8"/>
  <c r="PQF117" i="8"/>
  <c r="PQE117" i="8"/>
  <c r="PQD117" i="8"/>
  <c r="PQC117" i="8"/>
  <c r="PQB117" i="8"/>
  <c r="PQA117" i="8"/>
  <c r="PPZ117" i="8"/>
  <c r="PPY117" i="8"/>
  <c r="PPX117" i="8"/>
  <c r="PPW117" i="8"/>
  <c r="PPV117" i="8"/>
  <c r="PPU117" i="8"/>
  <c r="PPT117" i="8"/>
  <c r="PPS117" i="8"/>
  <c r="PPR117" i="8"/>
  <c r="PPQ117" i="8"/>
  <c r="PPP117" i="8"/>
  <c r="PPO117" i="8"/>
  <c r="PPN117" i="8"/>
  <c r="PPM117" i="8"/>
  <c r="PPL117" i="8"/>
  <c r="PPK117" i="8"/>
  <c r="PPJ117" i="8"/>
  <c r="PPI117" i="8"/>
  <c r="PPH117" i="8"/>
  <c r="PPG117" i="8"/>
  <c r="PPF117" i="8"/>
  <c r="PPE117" i="8"/>
  <c r="PPD117" i="8"/>
  <c r="PPC117" i="8"/>
  <c r="PPB117" i="8"/>
  <c r="PPA117" i="8"/>
  <c r="POZ117" i="8"/>
  <c r="POY117" i="8"/>
  <c r="POX117" i="8"/>
  <c r="POW117" i="8"/>
  <c r="POV117" i="8"/>
  <c r="POU117" i="8"/>
  <c r="POT117" i="8"/>
  <c r="POS117" i="8"/>
  <c r="POR117" i="8"/>
  <c r="POQ117" i="8"/>
  <c r="POP117" i="8"/>
  <c r="POO117" i="8"/>
  <c r="PON117" i="8"/>
  <c r="POM117" i="8"/>
  <c r="POL117" i="8"/>
  <c r="POK117" i="8"/>
  <c r="POJ117" i="8"/>
  <c r="POI117" i="8"/>
  <c r="POH117" i="8"/>
  <c r="POG117" i="8"/>
  <c r="POF117" i="8"/>
  <c r="POE117" i="8"/>
  <c r="POD117" i="8"/>
  <c r="POC117" i="8"/>
  <c r="POB117" i="8"/>
  <c r="POA117" i="8"/>
  <c r="PNZ117" i="8"/>
  <c r="PNY117" i="8"/>
  <c r="PNX117" i="8"/>
  <c r="PNW117" i="8"/>
  <c r="PNV117" i="8"/>
  <c r="PNU117" i="8"/>
  <c r="PNT117" i="8"/>
  <c r="PNS117" i="8"/>
  <c r="PNR117" i="8"/>
  <c r="PNQ117" i="8"/>
  <c r="PNP117" i="8"/>
  <c r="PNO117" i="8"/>
  <c r="PNN117" i="8"/>
  <c r="PNM117" i="8"/>
  <c r="PNL117" i="8"/>
  <c r="PNK117" i="8"/>
  <c r="PNJ117" i="8"/>
  <c r="PNI117" i="8"/>
  <c r="PNH117" i="8"/>
  <c r="PNG117" i="8"/>
  <c r="PNF117" i="8"/>
  <c r="PNE117" i="8"/>
  <c r="PND117" i="8"/>
  <c r="PNC117" i="8"/>
  <c r="PNB117" i="8"/>
  <c r="PNA117" i="8"/>
  <c r="PMZ117" i="8"/>
  <c r="PMY117" i="8"/>
  <c r="PMX117" i="8"/>
  <c r="PMW117" i="8"/>
  <c r="PMV117" i="8"/>
  <c r="PMU117" i="8"/>
  <c r="PMT117" i="8"/>
  <c r="PMS117" i="8"/>
  <c r="PMR117" i="8"/>
  <c r="PMQ117" i="8"/>
  <c r="PMP117" i="8"/>
  <c r="PMO117" i="8"/>
  <c r="PMN117" i="8"/>
  <c r="PMM117" i="8"/>
  <c r="PML117" i="8"/>
  <c r="PMK117" i="8"/>
  <c r="PMJ117" i="8"/>
  <c r="PMI117" i="8"/>
  <c r="PMH117" i="8"/>
  <c r="PMG117" i="8"/>
  <c r="PMF117" i="8"/>
  <c r="PME117" i="8"/>
  <c r="PMD117" i="8"/>
  <c r="PMC117" i="8"/>
  <c r="PMB117" i="8"/>
  <c r="PMA117" i="8"/>
  <c r="PLZ117" i="8"/>
  <c r="PLY117" i="8"/>
  <c r="PLX117" i="8"/>
  <c r="PLW117" i="8"/>
  <c r="PLV117" i="8"/>
  <c r="PLU117" i="8"/>
  <c r="PLT117" i="8"/>
  <c r="PLS117" i="8"/>
  <c r="PLR117" i="8"/>
  <c r="PLQ117" i="8"/>
  <c r="PLP117" i="8"/>
  <c r="PLO117" i="8"/>
  <c r="PLN117" i="8"/>
  <c r="PLM117" i="8"/>
  <c r="PLL117" i="8"/>
  <c r="PLK117" i="8"/>
  <c r="PLJ117" i="8"/>
  <c r="PLI117" i="8"/>
  <c r="PLH117" i="8"/>
  <c r="PLG117" i="8"/>
  <c r="PLF117" i="8"/>
  <c r="PLE117" i="8"/>
  <c r="PLD117" i="8"/>
  <c r="PLC117" i="8"/>
  <c r="PLB117" i="8"/>
  <c r="PLA117" i="8"/>
  <c r="PKZ117" i="8"/>
  <c r="PKY117" i="8"/>
  <c r="PKX117" i="8"/>
  <c r="PKW117" i="8"/>
  <c r="PKV117" i="8"/>
  <c r="PKU117" i="8"/>
  <c r="PKT117" i="8"/>
  <c r="PKS117" i="8"/>
  <c r="PKR117" i="8"/>
  <c r="PKQ117" i="8"/>
  <c r="PKP117" i="8"/>
  <c r="PKO117" i="8"/>
  <c r="PKN117" i="8"/>
  <c r="PKM117" i="8"/>
  <c r="PKL117" i="8"/>
  <c r="PKK117" i="8"/>
  <c r="PKJ117" i="8"/>
  <c r="PKI117" i="8"/>
  <c r="PKH117" i="8"/>
  <c r="PKG117" i="8"/>
  <c r="PKF117" i="8"/>
  <c r="PKE117" i="8"/>
  <c r="PKD117" i="8"/>
  <c r="PKC117" i="8"/>
  <c r="PKB117" i="8"/>
  <c r="PKA117" i="8"/>
  <c r="PJZ117" i="8"/>
  <c r="PJY117" i="8"/>
  <c r="PJX117" i="8"/>
  <c r="PJW117" i="8"/>
  <c r="PJV117" i="8"/>
  <c r="PJU117" i="8"/>
  <c r="PJT117" i="8"/>
  <c r="PJS117" i="8"/>
  <c r="PJR117" i="8"/>
  <c r="PJQ117" i="8"/>
  <c r="PJP117" i="8"/>
  <c r="PJO117" i="8"/>
  <c r="PJN117" i="8"/>
  <c r="PJM117" i="8"/>
  <c r="PJL117" i="8"/>
  <c r="PJK117" i="8"/>
  <c r="PJJ117" i="8"/>
  <c r="PJI117" i="8"/>
  <c r="PJH117" i="8"/>
  <c r="PJG117" i="8"/>
  <c r="PJF117" i="8"/>
  <c r="PJE117" i="8"/>
  <c r="PJD117" i="8"/>
  <c r="PJC117" i="8"/>
  <c r="PJB117" i="8"/>
  <c r="PJA117" i="8"/>
  <c r="PIZ117" i="8"/>
  <c r="PIY117" i="8"/>
  <c r="PIX117" i="8"/>
  <c r="PIW117" i="8"/>
  <c r="PIV117" i="8"/>
  <c r="PIU117" i="8"/>
  <c r="PIT117" i="8"/>
  <c r="PIS117" i="8"/>
  <c r="PIR117" i="8"/>
  <c r="PIQ117" i="8"/>
  <c r="PIP117" i="8"/>
  <c r="PIO117" i="8"/>
  <c r="PIN117" i="8"/>
  <c r="PIM117" i="8"/>
  <c r="PIL117" i="8"/>
  <c r="PIK117" i="8"/>
  <c r="PIJ117" i="8"/>
  <c r="PII117" i="8"/>
  <c r="PIH117" i="8"/>
  <c r="PIG117" i="8"/>
  <c r="PIF117" i="8"/>
  <c r="PIE117" i="8"/>
  <c r="PID117" i="8"/>
  <c r="PIC117" i="8"/>
  <c r="PIB117" i="8"/>
  <c r="PIA117" i="8"/>
  <c r="PHZ117" i="8"/>
  <c r="PHY117" i="8"/>
  <c r="PHX117" i="8"/>
  <c r="PHW117" i="8"/>
  <c r="PHV117" i="8"/>
  <c r="PHU117" i="8"/>
  <c r="PHT117" i="8"/>
  <c r="PHS117" i="8"/>
  <c r="PHR117" i="8"/>
  <c r="PHQ117" i="8"/>
  <c r="PHP117" i="8"/>
  <c r="PHO117" i="8"/>
  <c r="PHN117" i="8"/>
  <c r="PHM117" i="8"/>
  <c r="PHL117" i="8"/>
  <c r="PHK117" i="8"/>
  <c r="PHJ117" i="8"/>
  <c r="PHI117" i="8"/>
  <c r="PHH117" i="8"/>
  <c r="PHG117" i="8"/>
  <c r="PHF117" i="8"/>
  <c r="PHE117" i="8"/>
  <c r="PHD117" i="8"/>
  <c r="PHC117" i="8"/>
  <c r="PHB117" i="8"/>
  <c r="PHA117" i="8"/>
  <c r="PGZ117" i="8"/>
  <c r="PGY117" i="8"/>
  <c r="PGX117" i="8"/>
  <c r="PGW117" i="8"/>
  <c r="PGV117" i="8"/>
  <c r="PGU117" i="8"/>
  <c r="PGT117" i="8"/>
  <c r="PGS117" i="8"/>
  <c r="PGR117" i="8"/>
  <c r="PGQ117" i="8"/>
  <c r="PGP117" i="8"/>
  <c r="PGO117" i="8"/>
  <c r="PGN117" i="8"/>
  <c r="PGM117" i="8"/>
  <c r="PGL117" i="8"/>
  <c r="PGK117" i="8"/>
  <c r="PGJ117" i="8"/>
  <c r="PGI117" i="8"/>
  <c r="PGH117" i="8"/>
  <c r="PGG117" i="8"/>
  <c r="PGF117" i="8"/>
  <c r="PGE117" i="8"/>
  <c r="PGD117" i="8"/>
  <c r="PGC117" i="8"/>
  <c r="PGB117" i="8"/>
  <c r="PGA117" i="8"/>
  <c r="PFZ117" i="8"/>
  <c r="PFY117" i="8"/>
  <c r="PFX117" i="8"/>
  <c r="PFW117" i="8"/>
  <c r="PFV117" i="8"/>
  <c r="PFU117" i="8"/>
  <c r="PFT117" i="8"/>
  <c r="PFS117" i="8"/>
  <c r="PFR117" i="8"/>
  <c r="PFQ117" i="8"/>
  <c r="PFP117" i="8"/>
  <c r="PFO117" i="8"/>
  <c r="PFN117" i="8"/>
  <c r="PFM117" i="8"/>
  <c r="PFL117" i="8"/>
  <c r="PFK117" i="8"/>
  <c r="PFJ117" i="8"/>
  <c r="PFI117" i="8"/>
  <c r="PFH117" i="8"/>
  <c r="PFG117" i="8"/>
  <c r="PFF117" i="8"/>
  <c r="PFE117" i="8"/>
  <c r="PFD117" i="8"/>
  <c r="PFC117" i="8"/>
  <c r="PFB117" i="8"/>
  <c r="PFA117" i="8"/>
  <c r="PEZ117" i="8"/>
  <c r="PEY117" i="8"/>
  <c r="PEX117" i="8"/>
  <c r="PEW117" i="8"/>
  <c r="PEV117" i="8"/>
  <c r="PEU117" i="8"/>
  <c r="PET117" i="8"/>
  <c r="PES117" i="8"/>
  <c r="PER117" i="8"/>
  <c r="PEQ117" i="8"/>
  <c r="PEP117" i="8"/>
  <c r="PEO117" i="8"/>
  <c r="PEN117" i="8"/>
  <c r="PEM117" i="8"/>
  <c r="PEL117" i="8"/>
  <c r="PEK117" i="8"/>
  <c r="PEJ117" i="8"/>
  <c r="PEI117" i="8"/>
  <c r="PEH117" i="8"/>
  <c r="PEG117" i="8"/>
  <c r="PEF117" i="8"/>
  <c r="PEE117" i="8"/>
  <c r="PED117" i="8"/>
  <c r="PEC117" i="8"/>
  <c r="PEB117" i="8"/>
  <c r="PEA117" i="8"/>
  <c r="PDZ117" i="8"/>
  <c r="PDY117" i="8"/>
  <c r="PDX117" i="8"/>
  <c r="PDW117" i="8"/>
  <c r="PDV117" i="8"/>
  <c r="PDU117" i="8"/>
  <c r="PDT117" i="8"/>
  <c r="PDS117" i="8"/>
  <c r="PDR117" i="8"/>
  <c r="PDQ117" i="8"/>
  <c r="PDP117" i="8"/>
  <c r="PDO117" i="8"/>
  <c r="PDN117" i="8"/>
  <c r="PDM117" i="8"/>
  <c r="PDL117" i="8"/>
  <c r="PDK117" i="8"/>
  <c r="PDJ117" i="8"/>
  <c r="PDI117" i="8"/>
  <c r="PDH117" i="8"/>
  <c r="PDG117" i="8"/>
  <c r="PDF117" i="8"/>
  <c r="PDE117" i="8"/>
  <c r="PDD117" i="8"/>
  <c r="PDC117" i="8"/>
  <c r="PDB117" i="8"/>
  <c r="PDA117" i="8"/>
  <c r="PCZ117" i="8"/>
  <c r="PCY117" i="8"/>
  <c r="PCX117" i="8"/>
  <c r="PCW117" i="8"/>
  <c r="PCV117" i="8"/>
  <c r="PCU117" i="8"/>
  <c r="PCT117" i="8"/>
  <c r="PCS117" i="8"/>
  <c r="PCR117" i="8"/>
  <c r="PCQ117" i="8"/>
  <c r="PCP117" i="8"/>
  <c r="PCO117" i="8"/>
  <c r="PCN117" i="8"/>
  <c r="PCM117" i="8"/>
  <c r="PCL117" i="8"/>
  <c r="PCK117" i="8"/>
  <c r="PCJ117" i="8"/>
  <c r="PCI117" i="8"/>
  <c r="PCH117" i="8"/>
  <c r="PCG117" i="8"/>
  <c r="PCF117" i="8"/>
  <c r="PCE117" i="8"/>
  <c r="PCD117" i="8"/>
  <c r="PCC117" i="8"/>
  <c r="PCB117" i="8"/>
  <c r="PCA117" i="8"/>
  <c r="PBZ117" i="8"/>
  <c r="PBY117" i="8"/>
  <c r="PBX117" i="8"/>
  <c r="PBW117" i="8"/>
  <c r="PBV117" i="8"/>
  <c r="PBU117" i="8"/>
  <c r="PBT117" i="8"/>
  <c r="PBS117" i="8"/>
  <c r="PBR117" i="8"/>
  <c r="PBQ117" i="8"/>
  <c r="PBP117" i="8"/>
  <c r="PBO117" i="8"/>
  <c r="PBN117" i="8"/>
  <c r="PBM117" i="8"/>
  <c r="PBL117" i="8"/>
  <c r="PBK117" i="8"/>
  <c r="PBJ117" i="8"/>
  <c r="PBI117" i="8"/>
  <c r="PBH117" i="8"/>
  <c r="PBG117" i="8"/>
  <c r="PBF117" i="8"/>
  <c r="PBE117" i="8"/>
  <c r="PBD117" i="8"/>
  <c r="PBC117" i="8"/>
  <c r="PBB117" i="8"/>
  <c r="PBA117" i="8"/>
  <c r="PAZ117" i="8"/>
  <c r="PAY117" i="8"/>
  <c r="PAX117" i="8"/>
  <c r="PAW117" i="8"/>
  <c r="PAV117" i="8"/>
  <c r="PAU117" i="8"/>
  <c r="PAT117" i="8"/>
  <c r="PAS117" i="8"/>
  <c r="PAR117" i="8"/>
  <c r="PAQ117" i="8"/>
  <c r="PAP117" i="8"/>
  <c r="PAO117" i="8"/>
  <c r="PAN117" i="8"/>
  <c r="PAM117" i="8"/>
  <c r="PAL117" i="8"/>
  <c r="PAK117" i="8"/>
  <c r="PAJ117" i="8"/>
  <c r="PAI117" i="8"/>
  <c r="PAH117" i="8"/>
  <c r="PAG117" i="8"/>
  <c r="PAF117" i="8"/>
  <c r="PAE117" i="8"/>
  <c r="PAD117" i="8"/>
  <c r="PAC117" i="8"/>
  <c r="PAB117" i="8"/>
  <c r="PAA117" i="8"/>
  <c r="OZZ117" i="8"/>
  <c r="OZY117" i="8"/>
  <c r="OZX117" i="8"/>
  <c r="OZW117" i="8"/>
  <c r="OZV117" i="8"/>
  <c r="OZU117" i="8"/>
  <c r="OZT117" i="8"/>
  <c r="OZS117" i="8"/>
  <c r="OZR117" i="8"/>
  <c r="OZQ117" i="8"/>
  <c r="OZP117" i="8"/>
  <c r="OZO117" i="8"/>
  <c r="OZN117" i="8"/>
  <c r="OZM117" i="8"/>
  <c r="OZL117" i="8"/>
  <c r="OZK117" i="8"/>
  <c r="OZJ117" i="8"/>
  <c r="OZI117" i="8"/>
  <c r="OZH117" i="8"/>
  <c r="OZG117" i="8"/>
  <c r="OZF117" i="8"/>
  <c r="OZE117" i="8"/>
  <c r="OZD117" i="8"/>
  <c r="OZC117" i="8"/>
  <c r="OZB117" i="8"/>
  <c r="OZA117" i="8"/>
  <c r="OYZ117" i="8"/>
  <c r="OYY117" i="8"/>
  <c r="OYX117" i="8"/>
  <c r="OYW117" i="8"/>
  <c r="OYV117" i="8"/>
  <c r="OYU117" i="8"/>
  <c r="OYT117" i="8"/>
  <c r="OYS117" i="8"/>
  <c r="OYR117" i="8"/>
  <c r="OYQ117" i="8"/>
  <c r="OYP117" i="8"/>
  <c r="OYO117" i="8"/>
  <c r="OYN117" i="8"/>
  <c r="OYM117" i="8"/>
  <c r="OYL117" i="8"/>
  <c r="OYK117" i="8"/>
  <c r="OYJ117" i="8"/>
  <c r="OYI117" i="8"/>
  <c r="OYH117" i="8"/>
  <c r="OYG117" i="8"/>
  <c r="OYF117" i="8"/>
  <c r="OYE117" i="8"/>
  <c r="OYD117" i="8"/>
  <c r="OYC117" i="8"/>
  <c r="OYB117" i="8"/>
  <c r="OYA117" i="8"/>
  <c r="OXZ117" i="8"/>
  <c r="OXY117" i="8"/>
  <c r="OXX117" i="8"/>
  <c r="OXW117" i="8"/>
  <c r="OXV117" i="8"/>
  <c r="OXU117" i="8"/>
  <c r="OXT117" i="8"/>
  <c r="OXS117" i="8"/>
  <c r="OXR117" i="8"/>
  <c r="OXQ117" i="8"/>
  <c r="OXP117" i="8"/>
  <c r="OXO117" i="8"/>
  <c r="OXN117" i="8"/>
  <c r="OXM117" i="8"/>
  <c r="OXL117" i="8"/>
  <c r="OXK117" i="8"/>
  <c r="OXJ117" i="8"/>
  <c r="OXI117" i="8"/>
  <c r="OXH117" i="8"/>
  <c r="OXG117" i="8"/>
  <c r="OXF117" i="8"/>
  <c r="OXE117" i="8"/>
  <c r="OXD117" i="8"/>
  <c r="OXC117" i="8"/>
  <c r="OXB117" i="8"/>
  <c r="OXA117" i="8"/>
  <c r="OWZ117" i="8"/>
  <c r="OWY117" i="8"/>
  <c r="OWX117" i="8"/>
  <c r="OWW117" i="8"/>
  <c r="OWV117" i="8"/>
  <c r="OWU117" i="8"/>
  <c r="OWT117" i="8"/>
  <c r="OWS117" i="8"/>
  <c r="OWR117" i="8"/>
  <c r="OWQ117" i="8"/>
  <c r="OWP117" i="8"/>
  <c r="OWO117" i="8"/>
  <c r="OWN117" i="8"/>
  <c r="OWM117" i="8"/>
  <c r="OWL117" i="8"/>
  <c r="OWK117" i="8"/>
  <c r="OWJ117" i="8"/>
  <c r="OWI117" i="8"/>
  <c r="OWH117" i="8"/>
  <c r="OWG117" i="8"/>
  <c r="OWF117" i="8"/>
  <c r="OWE117" i="8"/>
  <c r="OWD117" i="8"/>
  <c r="OWC117" i="8"/>
  <c r="OWB117" i="8"/>
  <c r="OWA117" i="8"/>
  <c r="OVZ117" i="8"/>
  <c r="OVY117" i="8"/>
  <c r="OVX117" i="8"/>
  <c r="OVW117" i="8"/>
  <c r="OVV117" i="8"/>
  <c r="OVU117" i="8"/>
  <c r="OVT117" i="8"/>
  <c r="OVS117" i="8"/>
  <c r="OVR117" i="8"/>
  <c r="OVQ117" i="8"/>
  <c r="OVP117" i="8"/>
  <c r="OVO117" i="8"/>
  <c r="OVN117" i="8"/>
  <c r="OVM117" i="8"/>
  <c r="OVL117" i="8"/>
  <c r="OVK117" i="8"/>
  <c r="OVJ117" i="8"/>
  <c r="OVI117" i="8"/>
  <c r="OVH117" i="8"/>
  <c r="OVG117" i="8"/>
  <c r="OVF117" i="8"/>
  <c r="OVE117" i="8"/>
  <c r="OVD117" i="8"/>
  <c r="OVC117" i="8"/>
  <c r="OVB117" i="8"/>
  <c r="OVA117" i="8"/>
  <c r="OUZ117" i="8"/>
  <c r="OUY117" i="8"/>
  <c r="OUX117" i="8"/>
  <c r="OUW117" i="8"/>
  <c r="OUV117" i="8"/>
  <c r="OUU117" i="8"/>
  <c r="OUT117" i="8"/>
  <c r="OUS117" i="8"/>
  <c r="OUR117" i="8"/>
  <c r="OUQ117" i="8"/>
  <c r="OUP117" i="8"/>
  <c r="OUO117" i="8"/>
  <c r="OUN117" i="8"/>
  <c r="OUM117" i="8"/>
  <c r="OUL117" i="8"/>
  <c r="OUK117" i="8"/>
  <c r="OUJ117" i="8"/>
  <c r="OUI117" i="8"/>
  <c r="OUH117" i="8"/>
  <c r="OUG117" i="8"/>
  <c r="OUF117" i="8"/>
  <c r="OUE117" i="8"/>
  <c r="OUD117" i="8"/>
  <c r="OUC117" i="8"/>
  <c r="OUB117" i="8"/>
  <c r="OUA117" i="8"/>
  <c r="OTZ117" i="8"/>
  <c r="OTY117" i="8"/>
  <c r="OTX117" i="8"/>
  <c r="OTW117" i="8"/>
  <c r="OTV117" i="8"/>
  <c r="OTU117" i="8"/>
  <c r="OTT117" i="8"/>
  <c r="OTS117" i="8"/>
  <c r="OTR117" i="8"/>
  <c r="OTQ117" i="8"/>
  <c r="OTP117" i="8"/>
  <c r="OTO117" i="8"/>
  <c r="OTN117" i="8"/>
  <c r="OTM117" i="8"/>
  <c r="OTL117" i="8"/>
  <c r="OTK117" i="8"/>
  <c r="OTJ117" i="8"/>
  <c r="OTI117" i="8"/>
  <c r="OTH117" i="8"/>
  <c r="OTG117" i="8"/>
  <c r="OTF117" i="8"/>
  <c r="OTE117" i="8"/>
  <c r="OTD117" i="8"/>
  <c r="OTC117" i="8"/>
  <c r="OTB117" i="8"/>
  <c r="OTA117" i="8"/>
  <c r="OSZ117" i="8"/>
  <c r="OSY117" i="8"/>
  <c r="OSX117" i="8"/>
  <c r="OSW117" i="8"/>
  <c r="OSV117" i="8"/>
  <c r="OSU117" i="8"/>
  <c r="OST117" i="8"/>
  <c r="OSS117" i="8"/>
  <c r="OSR117" i="8"/>
  <c r="OSQ117" i="8"/>
  <c r="OSP117" i="8"/>
  <c r="OSO117" i="8"/>
  <c r="OSN117" i="8"/>
  <c r="OSM117" i="8"/>
  <c r="OSL117" i="8"/>
  <c r="OSK117" i="8"/>
  <c r="OSJ117" i="8"/>
  <c r="OSI117" i="8"/>
  <c r="OSH117" i="8"/>
  <c r="OSG117" i="8"/>
  <c r="OSF117" i="8"/>
  <c r="OSE117" i="8"/>
  <c r="OSD117" i="8"/>
  <c r="OSC117" i="8"/>
  <c r="OSB117" i="8"/>
  <c r="OSA117" i="8"/>
  <c r="ORZ117" i="8"/>
  <c r="ORY117" i="8"/>
  <c r="ORX117" i="8"/>
  <c r="ORW117" i="8"/>
  <c r="ORV117" i="8"/>
  <c r="ORU117" i="8"/>
  <c r="ORT117" i="8"/>
  <c r="ORS117" i="8"/>
  <c r="ORR117" i="8"/>
  <c r="ORQ117" i="8"/>
  <c r="ORP117" i="8"/>
  <c r="ORO117" i="8"/>
  <c r="ORN117" i="8"/>
  <c r="ORM117" i="8"/>
  <c r="ORL117" i="8"/>
  <c r="ORK117" i="8"/>
  <c r="ORJ117" i="8"/>
  <c r="ORI117" i="8"/>
  <c r="ORH117" i="8"/>
  <c r="ORG117" i="8"/>
  <c r="ORF117" i="8"/>
  <c r="ORE117" i="8"/>
  <c r="ORD117" i="8"/>
  <c r="ORC117" i="8"/>
  <c r="ORB117" i="8"/>
  <c r="ORA117" i="8"/>
  <c r="OQZ117" i="8"/>
  <c r="OQY117" i="8"/>
  <c r="OQX117" i="8"/>
  <c r="OQW117" i="8"/>
  <c r="OQV117" i="8"/>
  <c r="OQU117" i="8"/>
  <c r="OQT117" i="8"/>
  <c r="OQS117" i="8"/>
  <c r="OQR117" i="8"/>
  <c r="OQQ117" i="8"/>
  <c r="OQP117" i="8"/>
  <c r="OQO117" i="8"/>
  <c r="OQN117" i="8"/>
  <c r="OQM117" i="8"/>
  <c r="OQL117" i="8"/>
  <c r="OQK117" i="8"/>
  <c r="OQJ117" i="8"/>
  <c r="OQI117" i="8"/>
  <c r="OQH117" i="8"/>
  <c r="OQG117" i="8"/>
  <c r="OQF117" i="8"/>
  <c r="OQE117" i="8"/>
  <c r="OQD117" i="8"/>
  <c r="OQC117" i="8"/>
  <c r="OQB117" i="8"/>
  <c r="OQA117" i="8"/>
  <c r="OPZ117" i="8"/>
  <c r="OPY117" i="8"/>
  <c r="OPX117" i="8"/>
  <c r="OPW117" i="8"/>
  <c r="OPV117" i="8"/>
  <c r="OPU117" i="8"/>
  <c r="OPT117" i="8"/>
  <c r="OPS117" i="8"/>
  <c r="OPR117" i="8"/>
  <c r="OPQ117" i="8"/>
  <c r="OPP117" i="8"/>
  <c r="OPO117" i="8"/>
  <c r="OPN117" i="8"/>
  <c r="OPM117" i="8"/>
  <c r="OPL117" i="8"/>
  <c r="OPK117" i="8"/>
  <c r="OPJ117" i="8"/>
  <c r="OPI117" i="8"/>
  <c r="OPH117" i="8"/>
  <c r="OPG117" i="8"/>
  <c r="OPF117" i="8"/>
  <c r="OPE117" i="8"/>
  <c r="OPD117" i="8"/>
  <c r="OPC117" i="8"/>
  <c r="OPB117" i="8"/>
  <c r="OPA117" i="8"/>
  <c r="OOZ117" i="8"/>
  <c r="OOY117" i="8"/>
  <c r="OOX117" i="8"/>
  <c r="OOW117" i="8"/>
  <c r="OOV117" i="8"/>
  <c r="OOU117" i="8"/>
  <c r="OOT117" i="8"/>
  <c r="OOS117" i="8"/>
  <c r="OOR117" i="8"/>
  <c r="OOQ117" i="8"/>
  <c r="OOP117" i="8"/>
  <c r="OOO117" i="8"/>
  <c r="OON117" i="8"/>
  <c r="OOM117" i="8"/>
  <c r="OOL117" i="8"/>
  <c r="OOK117" i="8"/>
  <c r="OOJ117" i="8"/>
  <c r="OOI117" i="8"/>
  <c r="OOH117" i="8"/>
  <c r="OOG117" i="8"/>
  <c r="OOF117" i="8"/>
  <c r="OOE117" i="8"/>
  <c r="OOD117" i="8"/>
  <c r="OOC117" i="8"/>
  <c r="OOB117" i="8"/>
  <c r="OOA117" i="8"/>
  <c r="ONZ117" i="8"/>
  <c r="ONY117" i="8"/>
  <c r="ONX117" i="8"/>
  <c r="ONW117" i="8"/>
  <c r="ONV117" i="8"/>
  <c r="ONU117" i="8"/>
  <c r="ONT117" i="8"/>
  <c r="ONS117" i="8"/>
  <c r="ONR117" i="8"/>
  <c r="ONQ117" i="8"/>
  <c r="ONP117" i="8"/>
  <c r="ONO117" i="8"/>
  <c r="ONN117" i="8"/>
  <c r="ONM117" i="8"/>
  <c r="ONL117" i="8"/>
  <c r="ONK117" i="8"/>
  <c r="ONJ117" i="8"/>
  <c r="ONI117" i="8"/>
  <c r="ONH117" i="8"/>
  <c r="ONG117" i="8"/>
  <c r="ONF117" i="8"/>
  <c r="ONE117" i="8"/>
  <c r="OND117" i="8"/>
  <c r="ONC117" i="8"/>
  <c r="ONB117" i="8"/>
  <c r="ONA117" i="8"/>
  <c r="OMZ117" i="8"/>
  <c r="OMY117" i="8"/>
  <c r="OMX117" i="8"/>
  <c r="OMW117" i="8"/>
  <c r="OMV117" i="8"/>
  <c r="OMU117" i="8"/>
  <c r="OMT117" i="8"/>
  <c r="OMS117" i="8"/>
  <c r="OMR117" i="8"/>
  <c r="OMQ117" i="8"/>
  <c r="OMP117" i="8"/>
  <c r="OMO117" i="8"/>
  <c r="OMN117" i="8"/>
  <c r="OMM117" i="8"/>
  <c r="OML117" i="8"/>
  <c r="OMK117" i="8"/>
  <c r="OMJ117" i="8"/>
  <c r="OMI117" i="8"/>
  <c r="OMH117" i="8"/>
  <c r="OMG117" i="8"/>
  <c r="OMF117" i="8"/>
  <c r="OME117" i="8"/>
  <c r="OMD117" i="8"/>
  <c r="OMC117" i="8"/>
  <c r="OMB117" i="8"/>
  <c r="OMA117" i="8"/>
  <c r="OLZ117" i="8"/>
  <c r="OLY117" i="8"/>
  <c r="OLX117" i="8"/>
  <c r="OLW117" i="8"/>
  <c r="OLV117" i="8"/>
  <c r="OLU117" i="8"/>
  <c r="OLT117" i="8"/>
  <c r="OLS117" i="8"/>
  <c r="OLR117" i="8"/>
  <c r="OLQ117" i="8"/>
  <c r="OLP117" i="8"/>
  <c r="OLO117" i="8"/>
  <c r="OLN117" i="8"/>
  <c r="OLM117" i="8"/>
  <c r="OLL117" i="8"/>
  <c r="OLK117" i="8"/>
  <c r="OLJ117" i="8"/>
  <c r="OLI117" i="8"/>
  <c r="OLH117" i="8"/>
  <c r="OLG117" i="8"/>
  <c r="OLF117" i="8"/>
  <c r="OLE117" i="8"/>
  <c r="OLD117" i="8"/>
  <c r="OLC117" i="8"/>
  <c r="OLB117" i="8"/>
  <c r="OLA117" i="8"/>
  <c r="OKZ117" i="8"/>
  <c r="OKY117" i="8"/>
  <c r="OKX117" i="8"/>
  <c r="OKW117" i="8"/>
  <c r="OKV117" i="8"/>
  <c r="OKU117" i="8"/>
  <c r="OKT117" i="8"/>
  <c r="OKS117" i="8"/>
  <c r="OKR117" i="8"/>
  <c r="OKQ117" i="8"/>
  <c r="OKP117" i="8"/>
  <c r="OKO117" i="8"/>
  <c r="OKN117" i="8"/>
  <c r="OKM117" i="8"/>
  <c r="OKL117" i="8"/>
  <c r="OKK117" i="8"/>
  <c r="OKJ117" i="8"/>
  <c r="OKI117" i="8"/>
  <c r="OKH117" i="8"/>
  <c r="OKG117" i="8"/>
  <c r="OKF117" i="8"/>
  <c r="OKE117" i="8"/>
  <c r="OKD117" i="8"/>
  <c r="OKC117" i="8"/>
  <c r="OKB117" i="8"/>
  <c r="OKA117" i="8"/>
  <c r="OJZ117" i="8"/>
  <c r="OJY117" i="8"/>
  <c r="OJX117" i="8"/>
  <c r="OJW117" i="8"/>
  <c r="OJV117" i="8"/>
  <c r="OJU117" i="8"/>
  <c r="OJT117" i="8"/>
  <c r="OJS117" i="8"/>
  <c r="OJR117" i="8"/>
  <c r="OJQ117" i="8"/>
  <c r="OJP117" i="8"/>
  <c r="OJO117" i="8"/>
  <c r="OJN117" i="8"/>
  <c r="OJM117" i="8"/>
  <c r="OJL117" i="8"/>
  <c r="OJK117" i="8"/>
  <c r="OJJ117" i="8"/>
  <c r="OJI117" i="8"/>
  <c r="OJH117" i="8"/>
  <c r="OJG117" i="8"/>
  <c r="OJF117" i="8"/>
  <c r="OJE117" i="8"/>
  <c r="OJD117" i="8"/>
  <c r="OJC117" i="8"/>
  <c r="OJB117" i="8"/>
  <c r="OJA117" i="8"/>
  <c r="OIZ117" i="8"/>
  <c r="OIY117" i="8"/>
  <c r="OIX117" i="8"/>
  <c r="OIW117" i="8"/>
  <c r="OIV117" i="8"/>
  <c r="OIU117" i="8"/>
  <c r="OIT117" i="8"/>
  <c r="OIS117" i="8"/>
  <c r="OIR117" i="8"/>
  <c r="OIQ117" i="8"/>
  <c r="OIP117" i="8"/>
  <c r="OIO117" i="8"/>
  <c r="OIN117" i="8"/>
  <c r="OIM117" i="8"/>
  <c r="OIL117" i="8"/>
  <c r="OIK117" i="8"/>
  <c r="OIJ117" i="8"/>
  <c r="OII117" i="8"/>
  <c r="OIH117" i="8"/>
  <c r="OIG117" i="8"/>
  <c r="OIF117" i="8"/>
  <c r="OIE117" i="8"/>
  <c r="OID117" i="8"/>
  <c r="OIC117" i="8"/>
  <c r="OIB117" i="8"/>
  <c r="OIA117" i="8"/>
  <c r="OHZ117" i="8"/>
  <c r="OHY117" i="8"/>
  <c r="OHX117" i="8"/>
  <c r="OHW117" i="8"/>
  <c r="OHV117" i="8"/>
  <c r="OHU117" i="8"/>
  <c r="OHT117" i="8"/>
  <c r="OHS117" i="8"/>
  <c r="OHR117" i="8"/>
  <c r="OHQ117" i="8"/>
  <c r="OHP117" i="8"/>
  <c r="OHO117" i="8"/>
  <c r="OHN117" i="8"/>
  <c r="OHM117" i="8"/>
  <c r="OHL117" i="8"/>
  <c r="OHK117" i="8"/>
  <c r="OHJ117" i="8"/>
  <c r="OHI117" i="8"/>
  <c r="OHH117" i="8"/>
  <c r="OHG117" i="8"/>
  <c r="OHF117" i="8"/>
  <c r="OHE117" i="8"/>
  <c r="OHD117" i="8"/>
  <c r="OHC117" i="8"/>
  <c r="OHB117" i="8"/>
  <c r="OHA117" i="8"/>
  <c r="OGZ117" i="8"/>
  <c r="OGY117" i="8"/>
  <c r="OGX117" i="8"/>
  <c r="OGW117" i="8"/>
  <c r="OGV117" i="8"/>
  <c r="OGU117" i="8"/>
  <c r="OGT117" i="8"/>
  <c r="OGS117" i="8"/>
  <c r="OGR117" i="8"/>
  <c r="OGQ117" i="8"/>
  <c r="OGP117" i="8"/>
  <c r="OGO117" i="8"/>
  <c r="OGN117" i="8"/>
  <c r="OGM117" i="8"/>
  <c r="OGL117" i="8"/>
  <c r="OGK117" i="8"/>
  <c r="OGJ117" i="8"/>
  <c r="OGI117" i="8"/>
  <c r="OGH117" i="8"/>
  <c r="OGG117" i="8"/>
  <c r="OGF117" i="8"/>
  <c r="OGE117" i="8"/>
  <c r="OGD117" i="8"/>
  <c r="OGC117" i="8"/>
  <c r="OGB117" i="8"/>
  <c r="OGA117" i="8"/>
  <c r="OFZ117" i="8"/>
  <c r="OFY117" i="8"/>
  <c r="OFX117" i="8"/>
  <c r="OFW117" i="8"/>
  <c r="OFV117" i="8"/>
  <c r="OFU117" i="8"/>
  <c r="OFT117" i="8"/>
  <c r="OFS117" i="8"/>
  <c r="OFR117" i="8"/>
  <c r="OFQ117" i="8"/>
  <c r="OFP117" i="8"/>
  <c r="OFO117" i="8"/>
  <c r="OFN117" i="8"/>
  <c r="OFM117" i="8"/>
  <c r="OFL117" i="8"/>
  <c r="OFK117" i="8"/>
  <c r="OFJ117" i="8"/>
  <c r="OFI117" i="8"/>
  <c r="OFH117" i="8"/>
  <c r="OFG117" i="8"/>
  <c r="OFF117" i="8"/>
  <c r="OFE117" i="8"/>
  <c r="OFD117" i="8"/>
  <c r="OFC117" i="8"/>
  <c r="OFB117" i="8"/>
  <c r="OFA117" i="8"/>
  <c r="OEZ117" i="8"/>
  <c r="OEY117" i="8"/>
  <c r="OEX117" i="8"/>
  <c r="OEW117" i="8"/>
  <c r="OEV117" i="8"/>
  <c r="OEU117" i="8"/>
  <c r="OET117" i="8"/>
  <c r="OES117" i="8"/>
  <c r="OER117" i="8"/>
  <c r="OEQ117" i="8"/>
  <c r="OEP117" i="8"/>
  <c r="OEO117" i="8"/>
  <c r="OEN117" i="8"/>
  <c r="OEM117" i="8"/>
  <c r="OEL117" i="8"/>
  <c r="OEK117" i="8"/>
  <c r="OEJ117" i="8"/>
  <c r="OEI117" i="8"/>
  <c r="OEH117" i="8"/>
  <c r="OEG117" i="8"/>
  <c r="OEF117" i="8"/>
  <c r="OEE117" i="8"/>
  <c r="OED117" i="8"/>
  <c r="OEC117" i="8"/>
  <c r="OEB117" i="8"/>
  <c r="OEA117" i="8"/>
  <c r="ODZ117" i="8"/>
  <c r="ODY117" i="8"/>
  <c r="ODX117" i="8"/>
  <c r="ODW117" i="8"/>
  <c r="ODV117" i="8"/>
  <c r="ODU117" i="8"/>
  <c r="ODT117" i="8"/>
  <c r="ODS117" i="8"/>
  <c r="ODR117" i="8"/>
  <c r="ODQ117" i="8"/>
  <c r="ODP117" i="8"/>
  <c r="ODO117" i="8"/>
  <c r="ODN117" i="8"/>
  <c r="ODM117" i="8"/>
  <c r="ODL117" i="8"/>
  <c r="ODK117" i="8"/>
  <c r="ODJ117" i="8"/>
  <c r="ODI117" i="8"/>
  <c r="ODH117" i="8"/>
  <c r="ODG117" i="8"/>
  <c r="ODF117" i="8"/>
  <c r="ODE117" i="8"/>
  <c r="ODD117" i="8"/>
  <c r="ODC117" i="8"/>
  <c r="ODB117" i="8"/>
  <c r="ODA117" i="8"/>
  <c r="OCZ117" i="8"/>
  <c r="OCY117" i="8"/>
  <c r="OCX117" i="8"/>
  <c r="OCW117" i="8"/>
  <c r="OCV117" i="8"/>
  <c r="OCU117" i="8"/>
  <c r="OCT117" i="8"/>
  <c r="OCS117" i="8"/>
  <c r="OCR117" i="8"/>
  <c r="OCQ117" i="8"/>
  <c r="OCP117" i="8"/>
  <c r="OCO117" i="8"/>
  <c r="OCN117" i="8"/>
  <c r="OCM117" i="8"/>
  <c r="OCL117" i="8"/>
  <c r="OCK117" i="8"/>
  <c r="OCJ117" i="8"/>
  <c r="OCI117" i="8"/>
  <c r="OCH117" i="8"/>
  <c r="OCG117" i="8"/>
  <c r="OCF117" i="8"/>
  <c r="OCE117" i="8"/>
  <c r="OCD117" i="8"/>
  <c r="OCC117" i="8"/>
  <c r="OCB117" i="8"/>
  <c r="OCA117" i="8"/>
  <c r="OBZ117" i="8"/>
  <c r="OBY117" i="8"/>
  <c r="OBX117" i="8"/>
  <c r="OBW117" i="8"/>
  <c r="OBV117" i="8"/>
  <c r="OBU117" i="8"/>
  <c r="OBT117" i="8"/>
  <c r="OBS117" i="8"/>
  <c r="OBR117" i="8"/>
  <c r="OBQ117" i="8"/>
  <c r="OBP117" i="8"/>
  <c r="OBO117" i="8"/>
  <c r="OBN117" i="8"/>
  <c r="OBM117" i="8"/>
  <c r="OBL117" i="8"/>
  <c r="OBK117" i="8"/>
  <c r="OBJ117" i="8"/>
  <c r="OBI117" i="8"/>
  <c r="OBH117" i="8"/>
  <c r="OBG117" i="8"/>
  <c r="OBF117" i="8"/>
  <c r="OBE117" i="8"/>
  <c r="OBD117" i="8"/>
  <c r="OBC117" i="8"/>
  <c r="OBB117" i="8"/>
  <c r="OBA117" i="8"/>
  <c r="OAZ117" i="8"/>
  <c r="OAY117" i="8"/>
  <c r="OAX117" i="8"/>
  <c r="OAW117" i="8"/>
  <c r="OAV117" i="8"/>
  <c r="OAU117" i="8"/>
  <c r="OAT117" i="8"/>
  <c r="OAS117" i="8"/>
  <c r="OAR117" i="8"/>
  <c r="OAQ117" i="8"/>
  <c r="OAP117" i="8"/>
  <c r="OAO117" i="8"/>
  <c r="OAN117" i="8"/>
  <c r="OAM117" i="8"/>
  <c r="OAL117" i="8"/>
  <c r="OAK117" i="8"/>
  <c r="OAJ117" i="8"/>
  <c r="OAI117" i="8"/>
  <c r="OAH117" i="8"/>
  <c r="OAG117" i="8"/>
  <c r="OAF117" i="8"/>
  <c r="OAE117" i="8"/>
  <c r="OAD117" i="8"/>
  <c r="OAC117" i="8"/>
  <c r="OAB117" i="8"/>
  <c r="OAA117" i="8"/>
  <c r="NZZ117" i="8"/>
  <c r="NZY117" i="8"/>
  <c r="NZX117" i="8"/>
  <c r="NZW117" i="8"/>
  <c r="NZV117" i="8"/>
  <c r="NZU117" i="8"/>
  <c r="NZT117" i="8"/>
  <c r="NZS117" i="8"/>
  <c r="NZR117" i="8"/>
  <c r="NZQ117" i="8"/>
  <c r="NZP117" i="8"/>
  <c r="NZO117" i="8"/>
  <c r="NZN117" i="8"/>
  <c r="NZM117" i="8"/>
  <c r="NZL117" i="8"/>
  <c r="NZK117" i="8"/>
  <c r="NZJ117" i="8"/>
  <c r="NZI117" i="8"/>
  <c r="NZH117" i="8"/>
  <c r="NZG117" i="8"/>
  <c r="NZF117" i="8"/>
  <c r="NZE117" i="8"/>
  <c r="NZD117" i="8"/>
  <c r="NZC117" i="8"/>
  <c r="NZB117" i="8"/>
  <c r="NZA117" i="8"/>
  <c r="NYZ117" i="8"/>
  <c r="NYY117" i="8"/>
  <c r="NYX117" i="8"/>
  <c r="NYW117" i="8"/>
  <c r="NYV117" i="8"/>
  <c r="NYU117" i="8"/>
  <c r="NYT117" i="8"/>
  <c r="NYS117" i="8"/>
  <c r="NYR117" i="8"/>
  <c r="NYQ117" i="8"/>
  <c r="NYP117" i="8"/>
  <c r="NYO117" i="8"/>
  <c r="NYN117" i="8"/>
  <c r="NYM117" i="8"/>
  <c r="NYL117" i="8"/>
  <c r="NYK117" i="8"/>
  <c r="NYJ117" i="8"/>
  <c r="NYI117" i="8"/>
  <c r="NYH117" i="8"/>
  <c r="NYG117" i="8"/>
  <c r="NYF117" i="8"/>
  <c r="NYE117" i="8"/>
  <c r="NYD117" i="8"/>
  <c r="NYC117" i="8"/>
  <c r="NYB117" i="8"/>
  <c r="NYA117" i="8"/>
  <c r="NXZ117" i="8"/>
  <c r="NXY117" i="8"/>
  <c r="NXX117" i="8"/>
  <c r="NXW117" i="8"/>
  <c r="NXV117" i="8"/>
  <c r="NXU117" i="8"/>
  <c r="NXT117" i="8"/>
  <c r="NXS117" i="8"/>
  <c r="NXR117" i="8"/>
  <c r="NXQ117" i="8"/>
  <c r="NXP117" i="8"/>
  <c r="NXO117" i="8"/>
  <c r="NXN117" i="8"/>
  <c r="NXM117" i="8"/>
  <c r="NXL117" i="8"/>
  <c r="NXK117" i="8"/>
  <c r="NXJ117" i="8"/>
  <c r="NXI117" i="8"/>
  <c r="NXH117" i="8"/>
  <c r="NXG117" i="8"/>
  <c r="NXF117" i="8"/>
  <c r="NXE117" i="8"/>
  <c r="NXD117" i="8"/>
  <c r="NXC117" i="8"/>
  <c r="NXB117" i="8"/>
  <c r="NXA117" i="8"/>
  <c r="NWZ117" i="8"/>
  <c r="NWY117" i="8"/>
  <c r="NWX117" i="8"/>
  <c r="NWW117" i="8"/>
  <c r="NWV117" i="8"/>
  <c r="NWU117" i="8"/>
  <c r="NWT117" i="8"/>
  <c r="NWS117" i="8"/>
  <c r="NWR117" i="8"/>
  <c r="NWQ117" i="8"/>
  <c r="NWP117" i="8"/>
  <c r="NWO117" i="8"/>
  <c r="NWN117" i="8"/>
  <c r="NWM117" i="8"/>
  <c r="NWL117" i="8"/>
  <c r="NWK117" i="8"/>
  <c r="NWJ117" i="8"/>
  <c r="NWI117" i="8"/>
  <c r="NWH117" i="8"/>
  <c r="NWG117" i="8"/>
  <c r="NWF117" i="8"/>
  <c r="NWE117" i="8"/>
  <c r="NWD117" i="8"/>
  <c r="NWC117" i="8"/>
  <c r="NWB117" i="8"/>
  <c r="NWA117" i="8"/>
  <c r="NVZ117" i="8"/>
  <c r="NVY117" i="8"/>
  <c r="NVX117" i="8"/>
  <c r="NVW117" i="8"/>
  <c r="NVV117" i="8"/>
  <c r="NVU117" i="8"/>
  <c r="NVT117" i="8"/>
  <c r="NVS117" i="8"/>
  <c r="NVR117" i="8"/>
  <c r="NVQ117" i="8"/>
  <c r="NVP117" i="8"/>
  <c r="NVO117" i="8"/>
  <c r="NVN117" i="8"/>
  <c r="NVM117" i="8"/>
  <c r="NVL117" i="8"/>
  <c r="NVK117" i="8"/>
  <c r="NVJ117" i="8"/>
  <c r="NVI117" i="8"/>
  <c r="NVH117" i="8"/>
  <c r="NVG117" i="8"/>
  <c r="NVF117" i="8"/>
  <c r="NVE117" i="8"/>
  <c r="NVD117" i="8"/>
  <c r="NVC117" i="8"/>
  <c r="NVB117" i="8"/>
  <c r="NVA117" i="8"/>
  <c r="NUZ117" i="8"/>
  <c r="NUY117" i="8"/>
  <c r="NUX117" i="8"/>
  <c r="NUW117" i="8"/>
  <c r="NUV117" i="8"/>
  <c r="NUU117" i="8"/>
  <c r="NUT117" i="8"/>
  <c r="NUS117" i="8"/>
  <c r="NUR117" i="8"/>
  <c r="NUQ117" i="8"/>
  <c r="NUP117" i="8"/>
  <c r="NUO117" i="8"/>
  <c r="NUN117" i="8"/>
  <c r="NUM117" i="8"/>
  <c r="NUL117" i="8"/>
  <c r="NUK117" i="8"/>
  <c r="NUJ117" i="8"/>
  <c r="NUI117" i="8"/>
  <c r="NUH117" i="8"/>
  <c r="NUG117" i="8"/>
  <c r="NUF117" i="8"/>
  <c r="NUE117" i="8"/>
  <c r="NUD117" i="8"/>
  <c r="NUC117" i="8"/>
  <c r="NUB117" i="8"/>
  <c r="NUA117" i="8"/>
  <c r="NTZ117" i="8"/>
  <c r="NTY117" i="8"/>
  <c r="NTX117" i="8"/>
  <c r="NTW117" i="8"/>
  <c r="NTV117" i="8"/>
  <c r="NTU117" i="8"/>
  <c r="NTT117" i="8"/>
  <c r="NTS117" i="8"/>
  <c r="NTR117" i="8"/>
  <c r="NTQ117" i="8"/>
  <c r="NTP117" i="8"/>
  <c r="NTO117" i="8"/>
  <c r="NTN117" i="8"/>
  <c r="NTM117" i="8"/>
  <c r="NTL117" i="8"/>
  <c r="NTK117" i="8"/>
  <c r="NTJ117" i="8"/>
  <c r="NTI117" i="8"/>
  <c r="NTH117" i="8"/>
  <c r="NTG117" i="8"/>
  <c r="NTF117" i="8"/>
  <c r="NTE117" i="8"/>
  <c r="NTD117" i="8"/>
  <c r="NTC117" i="8"/>
  <c r="NTB117" i="8"/>
  <c r="NTA117" i="8"/>
  <c r="NSZ117" i="8"/>
  <c r="NSY117" i="8"/>
  <c r="NSX117" i="8"/>
  <c r="NSW117" i="8"/>
  <c r="NSV117" i="8"/>
  <c r="NSU117" i="8"/>
  <c r="NST117" i="8"/>
  <c r="NSS117" i="8"/>
  <c r="NSR117" i="8"/>
  <c r="NSQ117" i="8"/>
  <c r="NSP117" i="8"/>
  <c r="NSO117" i="8"/>
  <c r="NSN117" i="8"/>
  <c r="NSM117" i="8"/>
  <c r="NSL117" i="8"/>
  <c r="NSK117" i="8"/>
  <c r="NSJ117" i="8"/>
  <c r="NSI117" i="8"/>
  <c r="NSH117" i="8"/>
  <c r="NSG117" i="8"/>
  <c r="NSF117" i="8"/>
  <c r="NSE117" i="8"/>
  <c r="NSD117" i="8"/>
  <c r="NSC117" i="8"/>
  <c r="NSB117" i="8"/>
  <c r="NSA117" i="8"/>
  <c r="NRZ117" i="8"/>
  <c r="NRY117" i="8"/>
  <c r="NRX117" i="8"/>
  <c r="NRW117" i="8"/>
  <c r="NRV117" i="8"/>
  <c r="NRU117" i="8"/>
  <c r="NRT117" i="8"/>
  <c r="NRS117" i="8"/>
  <c r="NRR117" i="8"/>
  <c r="NRQ117" i="8"/>
  <c r="NRP117" i="8"/>
  <c r="NRO117" i="8"/>
  <c r="NRN117" i="8"/>
  <c r="NRM117" i="8"/>
  <c r="NRL117" i="8"/>
  <c r="NRK117" i="8"/>
  <c r="NRJ117" i="8"/>
  <c r="NRI117" i="8"/>
  <c r="NRH117" i="8"/>
  <c r="NRG117" i="8"/>
  <c r="NRF117" i="8"/>
  <c r="NRE117" i="8"/>
  <c r="NRD117" i="8"/>
  <c r="NRC117" i="8"/>
  <c r="NRB117" i="8"/>
  <c r="NRA117" i="8"/>
  <c r="NQZ117" i="8"/>
  <c r="NQY117" i="8"/>
  <c r="NQX117" i="8"/>
  <c r="NQW117" i="8"/>
  <c r="NQV117" i="8"/>
  <c r="NQU117" i="8"/>
  <c r="NQT117" i="8"/>
  <c r="NQS117" i="8"/>
  <c r="NQR117" i="8"/>
  <c r="NQQ117" i="8"/>
  <c r="NQP117" i="8"/>
  <c r="NQO117" i="8"/>
  <c r="NQN117" i="8"/>
  <c r="NQM117" i="8"/>
  <c r="NQL117" i="8"/>
  <c r="NQK117" i="8"/>
  <c r="NQJ117" i="8"/>
  <c r="NQI117" i="8"/>
  <c r="NQH117" i="8"/>
  <c r="NQG117" i="8"/>
  <c r="NQF117" i="8"/>
  <c r="NQE117" i="8"/>
  <c r="NQD117" i="8"/>
  <c r="NQC117" i="8"/>
  <c r="NQB117" i="8"/>
  <c r="NQA117" i="8"/>
  <c r="NPZ117" i="8"/>
  <c r="NPY117" i="8"/>
  <c r="NPX117" i="8"/>
  <c r="NPW117" i="8"/>
  <c r="NPV117" i="8"/>
  <c r="NPU117" i="8"/>
  <c r="NPT117" i="8"/>
  <c r="NPS117" i="8"/>
  <c r="NPR117" i="8"/>
  <c r="NPQ117" i="8"/>
  <c r="NPP117" i="8"/>
  <c r="NPO117" i="8"/>
  <c r="NPN117" i="8"/>
  <c r="NPM117" i="8"/>
  <c r="NPL117" i="8"/>
  <c r="NPK117" i="8"/>
  <c r="NPJ117" i="8"/>
  <c r="NPI117" i="8"/>
  <c r="NPH117" i="8"/>
  <c r="NPG117" i="8"/>
  <c r="NPF117" i="8"/>
  <c r="NPE117" i="8"/>
  <c r="NPD117" i="8"/>
  <c r="NPC117" i="8"/>
  <c r="NPB117" i="8"/>
  <c r="NPA117" i="8"/>
  <c r="NOZ117" i="8"/>
  <c r="NOY117" i="8"/>
  <c r="NOX117" i="8"/>
  <c r="NOW117" i="8"/>
  <c r="NOV117" i="8"/>
  <c r="NOU117" i="8"/>
  <c r="NOT117" i="8"/>
  <c r="NOS117" i="8"/>
  <c r="NOR117" i="8"/>
  <c r="NOQ117" i="8"/>
  <c r="NOP117" i="8"/>
  <c r="NOO117" i="8"/>
  <c r="NON117" i="8"/>
  <c r="NOM117" i="8"/>
  <c r="NOL117" i="8"/>
  <c r="NOK117" i="8"/>
  <c r="NOJ117" i="8"/>
  <c r="NOI117" i="8"/>
  <c r="NOH117" i="8"/>
  <c r="NOG117" i="8"/>
  <c r="NOF117" i="8"/>
  <c r="NOE117" i="8"/>
  <c r="NOD117" i="8"/>
  <c r="NOC117" i="8"/>
  <c r="NOB117" i="8"/>
  <c r="NOA117" i="8"/>
  <c r="NNZ117" i="8"/>
  <c r="NNY117" i="8"/>
  <c r="NNX117" i="8"/>
  <c r="NNW117" i="8"/>
  <c r="NNV117" i="8"/>
  <c r="NNU117" i="8"/>
  <c r="NNT117" i="8"/>
  <c r="NNS117" i="8"/>
  <c r="NNR117" i="8"/>
  <c r="NNQ117" i="8"/>
  <c r="NNP117" i="8"/>
  <c r="NNO117" i="8"/>
  <c r="NNN117" i="8"/>
  <c r="NNM117" i="8"/>
  <c r="NNL117" i="8"/>
  <c r="NNK117" i="8"/>
  <c r="NNJ117" i="8"/>
  <c r="NNI117" i="8"/>
  <c r="NNH117" i="8"/>
  <c r="NNG117" i="8"/>
  <c r="NNF117" i="8"/>
  <c r="NNE117" i="8"/>
  <c r="NND117" i="8"/>
  <c r="NNC117" i="8"/>
  <c r="NNB117" i="8"/>
  <c r="NNA117" i="8"/>
  <c r="NMZ117" i="8"/>
  <c r="NMY117" i="8"/>
  <c r="NMX117" i="8"/>
  <c r="NMW117" i="8"/>
  <c r="NMV117" i="8"/>
  <c r="NMU117" i="8"/>
  <c r="NMT117" i="8"/>
  <c r="NMS117" i="8"/>
  <c r="NMR117" i="8"/>
  <c r="NMQ117" i="8"/>
  <c r="NMP117" i="8"/>
  <c r="NMO117" i="8"/>
  <c r="NMN117" i="8"/>
  <c r="NMM117" i="8"/>
  <c r="NML117" i="8"/>
  <c r="NMK117" i="8"/>
  <c r="NMJ117" i="8"/>
  <c r="NMI117" i="8"/>
  <c r="NMH117" i="8"/>
  <c r="NMG117" i="8"/>
  <c r="NMF117" i="8"/>
  <c r="NME117" i="8"/>
  <c r="NMD117" i="8"/>
  <c r="NMC117" i="8"/>
  <c r="NMB117" i="8"/>
  <c r="NMA117" i="8"/>
  <c r="NLZ117" i="8"/>
  <c r="NLY117" i="8"/>
  <c r="NLX117" i="8"/>
  <c r="NLW117" i="8"/>
  <c r="NLV117" i="8"/>
  <c r="NLU117" i="8"/>
  <c r="NLT117" i="8"/>
  <c r="NLS117" i="8"/>
  <c r="NLR117" i="8"/>
  <c r="NLQ117" i="8"/>
  <c r="NLP117" i="8"/>
  <c r="NLO117" i="8"/>
  <c r="NLN117" i="8"/>
  <c r="NLM117" i="8"/>
  <c r="NLL117" i="8"/>
  <c r="NLK117" i="8"/>
  <c r="NLJ117" i="8"/>
  <c r="NLI117" i="8"/>
  <c r="NLH117" i="8"/>
  <c r="NLG117" i="8"/>
  <c r="NLF117" i="8"/>
  <c r="NLE117" i="8"/>
  <c r="NLD117" i="8"/>
  <c r="NLC117" i="8"/>
  <c r="NLB117" i="8"/>
  <c r="NLA117" i="8"/>
  <c r="NKZ117" i="8"/>
  <c r="NKY117" i="8"/>
  <c r="NKX117" i="8"/>
  <c r="NKW117" i="8"/>
  <c r="NKV117" i="8"/>
  <c r="NKU117" i="8"/>
  <c r="NKT117" i="8"/>
  <c r="NKS117" i="8"/>
  <c r="NKR117" i="8"/>
  <c r="NKQ117" i="8"/>
  <c r="NKP117" i="8"/>
  <c r="NKO117" i="8"/>
  <c r="NKN117" i="8"/>
  <c r="NKM117" i="8"/>
  <c r="NKL117" i="8"/>
  <c r="NKK117" i="8"/>
  <c r="NKJ117" i="8"/>
  <c r="NKI117" i="8"/>
  <c r="NKH117" i="8"/>
  <c r="NKG117" i="8"/>
  <c r="NKF117" i="8"/>
  <c r="NKE117" i="8"/>
  <c r="NKD117" i="8"/>
  <c r="NKC117" i="8"/>
  <c r="NKB117" i="8"/>
  <c r="NKA117" i="8"/>
  <c r="NJZ117" i="8"/>
  <c r="NJY117" i="8"/>
  <c r="NJX117" i="8"/>
  <c r="NJW117" i="8"/>
  <c r="NJV117" i="8"/>
  <c r="NJU117" i="8"/>
  <c r="NJT117" i="8"/>
  <c r="NJS117" i="8"/>
  <c r="NJR117" i="8"/>
  <c r="NJQ117" i="8"/>
  <c r="NJP117" i="8"/>
  <c r="NJO117" i="8"/>
  <c r="NJN117" i="8"/>
  <c r="NJM117" i="8"/>
  <c r="NJL117" i="8"/>
  <c r="NJK117" i="8"/>
  <c r="NJJ117" i="8"/>
  <c r="NJI117" i="8"/>
  <c r="NJH117" i="8"/>
  <c r="NJG117" i="8"/>
  <c r="NJF117" i="8"/>
  <c r="NJE117" i="8"/>
  <c r="NJD117" i="8"/>
  <c r="NJC117" i="8"/>
  <c r="NJB117" i="8"/>
  <c r="NJA117" i="8"/>
  <c r="NIZ117" i="8"/>
  <c r="NIY117" i="8"/>
  <c r="NIX117" i="8"/>
  <c r="NIW117" i="8"/>
  <c r="NIV117" i="8"/>
  <c r="NIU117" i="8"/>
  <c r="NIT117" i="8"/>
  <c r="NIS117" i="8"/>
  <c r="NIR117" i="8"/>
  <c r="NIQ117" i="8"/>
  <c r="NIP117" i="8"/>
  <c r="NIO117" i="8"/>
  <c r="NIN117" i="8"/>
  <c r="NIM117" i="8"/>
  <c r="NIL117" i="8"/>
  <c r="NIK117" i="8"/>
  <c r="NIJ117" i="8"/>
  <c r="NII117" i="8"/>
  <c r="NIH117" i="8"/>
  <c r="NIG117" i="8"/>
  <c r="NIF117" i="8"/>
  <c r="NIE117" i="8"/>
  <c r="NID117" i="8"/>
  <c r="NIC117" i="8"/>
  <c r="NIB117" i="8"/>
  <c r="NIA117" i="8"/>
  <c r="NHZ117" i="8"/>
  <c r="NHY117" i="8"/>
  <c r="NHX117" i="8"/>
  <c r="NHW117" i="8"/>
  <c r="NHV117" i="8"/>
  <c r="NHU117" i="8"/>
  <c r="NHT117" i="8"/>
  <c r="NHS117" i="8"/>
  <c r="NHR117" i="8"/>
  <c r="NHQ117" i="8"/>
  <c r="NHP117" i="8"/>
  <c r="NHO117" i="8"/>
  <c r="NHN117" i="8"/>
  <c r="NHM117" i="8"/>
  <c r="NHL117" i="8"/>
  <c r="NHK117" i="8"/>
  <c r="NHJ117" i="8"/>
  <c r="NHI117" i="8"/>
  <c r="NHH117" i="8"/>
  <c r="NHG117" i="8"/>
  <c r="NHF117" i="8"/>
  <c r="NHE117" i="8"/>
  <c r="NHD117" i="8"/>
  <c r="NHC117" i="8"/>
  <c r="NHB117" i="8"/>
  <c r="NHA117" i="8"/>
  <c r="NGZ117" i="8"/>
  <c r="NGY117" i="8"/>
  <c r="NGX117" i="8"/>
  <c r="NGW117" i="8"/>
  <c r="NGV117" i="8"/>
  <c r="NGU117" i="8"/>
  <c r="NGT117" i="8"/>
  <c r="NGS117" i="8"/>
  <c r="NGR117" i="8"/>
  <c r="NGQ117" i="8"/>
  <c r="NGP117" i="8"/>
  <c r="NGO117" i="8"/>
  <c r="NGN117" i="8"/>
  <c r="NGM117" i="8"/>
  <c r="NGL117" i="8"/>
  <c r="NGK117" i="8"/>
  <c r="NGJ117" i="8"/>
  <c r="NGI117" i="8"/>
  <c r="NGH117" i="8"/>
  <c r="NGG117" i="8"/>
  <c r="NGF117" i="8"/>
  <c r="NGE117" i="8"/>
  <c r="NGD117" i="8"/>
  <c r="NGC117" i="8"/>
  <c r="NGB117" i="8"/>
  <c r="NGA117" i="8"/>
  <c r="NFZ117" i="8"/>
  <c r="NFY117" i="8"/>
  <c r="NFX117" i="8"/>
  <c r="NFW117" i="8"/>
  <c r="NFV117" i="8"/>
  <c r="NFU117" i="8"/>
  <c r="NFT117" i="8"/>
  <c r="NFS117" i="8"/>
  <c r="NFR117" i="8"/>
  <c r="NFQ117" i="8"/>
  <c r="NFP117" i="8"/>
  <c r="NFO117" i="8"/>
  <c r="NFN117" i="8"/>
  <c r="NFM117" i="8"/>
  <c r="NFL117" i="8"/>
  <c r="NFK117" i="8"/>
  <c r="NFJ117" i="8"/>
  <c r="NFI117" i="8"/>
  <c r="NFH117" i="8"/>
  <c r="NFG117" i="8"/>
  <c r="NFF117" i="8"/>
  <c r="NFE117" i="8"/>
  <c r="NFD117" i="8"/>
  <c r="NFC117" i="8"/>
  <c r="NFB117" i="8"/>
  <c r="NFA117" i="8"/>
  <c r="NEZ117" i="8"/>
  <c r="NEY117" i="8"/>
  <c r="NEX117" i="8"/>
  <c r="NEW117" i="8"/>
  <c r="NEV117" i="8"/>
  <c r="NEU117" i="8"/>
  <c r="NET117" i="8"/>
  <c r="NES117" i="8"/>
  <c r="NER117" i="8"/>
  <c r="NEQ117" i="8"/>
  <c r="NEP117" i="8"/>
  <c r="NEO117" i="8"/>
  <c r="NEN117" i="8"/>
  <c r="NEM117" i="8"/>
  <c r="NEL117" i="8"/>
  <c r="NEK117" i="8"/>
  <c r="NEJ117" i="8"/>
  <c r="NEI117" i="8"/>
  <c r="NEH117" i="8"/>
  <c r="NEG117" i="8"/>
  <c r="NEF117" i="8"/>
  <c r="NEE117" i="8"/>
  <c r="NED117" i="8"/>
  <c r="NEC117" i="8"/>
  <c r="NEB117" i="8"/>
  <c r="NEA117" i="8"/>
  <c r="NDZ117" i="8"/>
  <c r="NDY117" i="8"/>
  <c r="NDX117" i="8"/>
  <c r="NDW117" i="8"/>
  <c r="NDV117" i="8"/>
  <c r="NDU117" i="8"/>
  <c r="NDT117" i="8"/>
  <c r="NDS117" i="8"/>
  <c r="NDR117" i="8"/>
  <c r="NDQ117" i="8"/>
  <c r="NDP117" i="8"/>
  <c r="NDO117" i="8"/>
  <c r="NDN117" i="8"/>
  <c r="NDM117" i="8"/>
  <c r="NDL117" i="8"/>
  <c r="NDK117" i="8"/>
  <c r="NDJ117" i="8"/>
  <c r="NDI117" i="8"/>
  <c r="NDH117" i="8"/>
  <c r="NDG117" i="8"/>
  <c r="NDF117" i="8"/>
  <c r="NDE117" i="8"/>
  <c r="NDD117" i="8"/>
  <c r="NDC117" i="8"/>
  <c r="NDB117" i="8"/>
  <c r="NDA117" i="8"/>
  <c r="NCZ117" i="8"/>
  <c r="NCY117" i="8"/>
  <c r="NCX117" i="8"/>
  <c r="NCW117" i="8"/>
  <c r="NCV117" i="8"/>
  <c r="NCU117" i="8"/>
  <c r="NCT117" i="8"/>
  <c r="NCS117" i="8"/>
  <c r="NCR117" i="8"/>
  <c r="NCQ117" i="8"/>
  <c r="NCP117" i="8"/>
  <c r="NCO117" i="8"/>
  <c r="NCN117" i="8"/>
  <c r="NCM117" i="8"/>
  <c r="NCL117" i="8"/>
  <c r="NCK117" i="8"/>
  <c r="NCJ117" i="8"/>
  <c r="NCI117" i="8"/>
  <c r="NCH117" i="8"/>
  <c r="NCG117" i="8"/>
  <c r="NCF117" i="8"/>
  <c r="NCE117" i="8"/>
  <c r="NCD117" i="8"/>
  <c r="NCC117" i="8"/>
  <c r="NCB117" i="8"/>
  <c r="NCA117" i="8"/>
  <c r="NBZ117" i="8"/>
  <c r="NBY117" i="8"/>
  <c r="NBX117" i="8"/>
  <c r="NBW117" i="8"/>
  <c r="NBV117" i="8"/>
  <c r="NBU117" i="8"/>
  <c r="NBT117" i="8"/>
  <c r="NBS117" i="8"/>
  <c r="NBR117" i="8"/>
  <c r="NBQ117" i="8"/>
  <c r="NBP117" i="8"/>
  <c r="NBO117" i="8"/>
  <c r="NBN117" i="8"/>
  <c r="NBM117" i="8"/>
  <c r="NBL117" i="8"/>
  <c r="NBK117" i="8"/>
  <c r="NBJ117" i="8"/>
  <c r="NBI117" i="8"/>
  <c r="NBH117" i="8"/>
  <c r="NBG117" i="8"/>
  <c r="NBF117" i="8"/>
  <c r="NBE117" i="8"/>
  <c r="NBD117" i="8"/>
  <c r="NBC117" i="8"/>
  <c r="NBB117" i="8"/>
  <c r="NBA117" i="8"/>
  <c r="NAZ117" i="8"/>
  <c r="NAY117" i="8"/>
  <c r="NAX117" i="8"/>
  <c r="NAW117" i="8"/>
  <c r="NAV117" i="8"/>
  <c r="NAU117" i="8"/>
  <c r="NAT117" i="8"/>
  <c r="NAS117" i="8"/>
  <c r="NAR117" i="8"/>
  <c r="NAQ117" i="8"/>
  <c r="NAP117" i="8"/>
  <c r="NAO117" i="8"/>
  <c r="NAN117" i="8"/>
  <c r="NAM117" i="8"/>
  <c r="NAL117" i="8"/>
  <c r="NAK117" i="8"/>
  <c r="NAJ117" i="8"/>
  <c r="NAI117" i="8"/>
  <c r="NAH117" i="8"/>
  <c r="NAG117" i="8"/>
  <c r="NAF117" i="8"/>
  <c r="NAE117" i="8"/>
  <c r="NAD117" i="8"/>
  <c r="NAC117" i="8"/>
  <c r="NAB117" i="8"/>
  <c r="NAA117" i="8"/>
  <c r="MZZ117" i="8"/>
  <c r="MZY117" i="8"/>
  <c r="MZX117" i="8"/>
  <c r="MZW117" i="8"/>
  <c r="MZV117" i="8"/>
  <c r="MZU117" i="8"/>
  <c r="MZT117" i="8"/>
  <c r="MZS117" i="8"/>
  <c r="MZR117" i="8"/>
  <c r="MZQ117" i="8"/>
  <c r="MZP117" i="8"/>
  <c r="MZO117" i="8"/>
  <c r="MZN117" i="8"/>
  <c r="MZM117" i="8"/>
  <c r="MZL117" i="8"/>
  <c r="MZK117" i="8"/>
  <c r="MZJ117" i="8"/>
  <c r="MZI117" i="8"/>
  <c r="MZH117" i="8"/>
  <c r="MZG117" i="8"/>
  <c r="MZF117" i="8"/>
  <c r="MZE117" i="8"/>
  <c r="MZD117" i="8"/>
  <c r="MZC117" i="8"/>
  <c r="MZB117" i="8"/>
  <c r="MZA117" i="8"/>
  <c r="MYZ117" i="8"/>
  <c r="MYY117" i="8"/>
  <c r="MYX117" i="8"/>
  <c r="MYW117" i="8"/>
  <c r="MYV117" i="8"/>
  <c r="MYU117" i="8"/>
  <c r="MYT117" i="8"/>
  <c r="MYS117" i="8"/>
  <c r="MYR117" i="8"/>
  <c r="MYQ117" i="8"/>
  <c r="MYP117" i="8"/>
  <c r="MYO117" i="8"/>
  <c r="MYN117" i="8"/>
  <c r="MYM117" i="8"/>
  <c r="MYL117" i="8"/>
  <c r="MYK117" i="8"/>
  <c r="MYJ117" i="8"/>
  <c r="MYI117" i="8"/>
  <c r="MYH117" i="8"/>
  <c r="MYG117" i="8"/>
  <c r="MYF117" i="8"/>
  <c r="MYE117" i="8"/>
  <c r="MYD117" i="8"/>
  <c r="MYC117" i="8"/>
  <c r="MYB117" i="8"/>
  <c r="MYA117" i="8"/>
  <c r="MXZ117" i="8"/>
  <c r="MXY117" i="8"/>
  <c r="MXX117" i="8"/>
  <c r="MXW117" i="8"/>
  <c r="MXV117" i="8"/>
  <c r="MXU117" i="8"/>
  <c r="MXT117" i="8"/>
  <c r="MXS117" i="8"/>
  <c r="MXR117" i="8"/>
  <c r="MXQ117" i="8"/>
  <c r="MXP117" i="8"/>
  <c r="MXO117" i="8"/>
  <c r="MXN117" i="8"/>
  <c r="MXM117" i="8"/>
  <c r="MXL117" i="8"/>
  <c r="MXK117" i="8"/>
  <c r="MXJ117" i="8"/>
  <c r="MXI117" i="8"/>
  <c r="MXH117" i="8"/>
  <c r="MXG117" i="8"/>
  <c r="MXF117" i="8"/>
  <c r="MXE117" i="8"/>
  <c r="MXD117" i="8"/>
  <c r="MXC117" i="8"/>
  <c r="MXB117" i="8"/>
  <c r="MXA117" i="8"/>
  <c r="MWZ117" i="8"/>
  <c r="MWY117" i="8"/>
  <c r="MWX117" i="8"/>
  <c r="MWW117" i="8"/>
  <c r="MWV117" i="8"/>
  <c r="MWU117" i="8"/>
  <c r="MWT117" i="8"/>
  <c r="MWS117" i="8"/>
  <c r="MWR117" i="8"/>
  <c r="MWQ117" i="8"/>
  <c r="MWP117" i="8"/>
  <c r="MWO117" i="8"/>
  <c r="MWN117" i="8"/>
  <c r="MWM117" i="8"/>
  <c r="MWL117" i="8"/>
  <c r="MWK117" i="8"/>
  <c r="MWJ117" i="8"/>
  <c r="MWI117" i="8"/>
  <c r="MWH117" i="8"/>
  <c r="MWG117" i="8"/>
  <c r="MWF117" i="8"/>
  <c r="MWE117" i="8"/>
  <c r="MWD117" i="8"/>
  <c r="MWC117" i="8"/>
  <c r="MWB117" i="8"/>
  <c r="MWA117" i="8"/>
  <c r="MVZ117" i="8"/>
  <c r="MVY117" i="8"/>
  <c r="MVX117" i="8"/>
  <c r="MVW117" i="8"/>
  <c r="MVV117" i="8"/>
  <c r="MVU117" i="8"/>
  <c r="MVT117" i="8"/>
  <c r="MVS117" i="8"/>
  <c r="MVR117" i="8"/>
  <c r="MVQ117" i="8"/>
  <c r="MVP117" i="8"/>
  <c r="MVO117" i="8"/>
  <c r="MVN117" i="8"/>
  <c r="MVM117" i="8"/>
  <c r="MVL117" i="8"/>
  <c r="MVK117" i="8"/>
  <c r="MVJ117" i="8"/>
  <c r="MVI117" i="8"/>
  <c r="MVH117" i="8"/>
  <c r="MVG117" i="8"/>
  <c r="MVF117" i="8"/>
  <c r="MVE117" i="8"/>
  <c r="MVD117" i="8"/>
  <c r="MVC117" i="8"/>
  <c r="MVB117" i="8"/>
  <c r="MVA117" i="8"/>
  <c r="MUZ117" i="8"/>
  <c r="MUY117" i="8"/>
  <c r="MUX117" i="8"/>
  <c r="MUW117" i="8"/>
  <c r="MUV117" i="8"/>
  <c r="MUU117" i="8"/>
  <c r="MUT117" i="8"/>
  <c r="MUS117" i="8"/>
  <c r="MUR117" i="8"/>
  <c r="MUQ117" i="8"/>
  <c r="MUP117" i="8"/>
  <c r="MUO117" i="8"/>
  <c r="MUN117" i="8"/>
  <c r="MUM117" i="8"/>
  <c r="MUL117" i="8"/>
  <c r="MUK117" i="8"/>
  <c r="MUJ117" i="8"/>
  <c r="MUI117" i="8"/>
  <c r="MUH117" i="8"/>
  <c r="MUG117" i="8"/>
  <c r="MUF117" i="8"/>
  <c r="MUE117" i="8"/>
  <c r="MUD117" i="8"/>
  <c r="MUC117" i="8"/>
  <c r="MUB117" i="8"/>
  <c r="MUA117" i="8"/>
  <c r="MTZ117" i="8"/>
  <c r="MTY117" i="8"/>
  <c r="MTX117" i="8"/>
  <c r="MTW117" i="8"/>
  <c r="MTV117" i="8"/>
  <c r="MTU117" i="8"/>
  <c r="MTT117" i="8"/>
  <c r="MTS117" i="8"/>
  <c r="MTR117" i="8"/>
  <c r="MTQ117" i="8"/>
  <c r="MTP117" i="8"/>
  <c r="MTO117" i="8"/>
  <c r="MTN117" i="8"/>
  <c r="MTM117" i="8"/>
  <c r="MTL117" i="8"/>
  <c r="MTK117" i="8"/>
  <c r="MTJ117" i="8"/>
  <c r="MTI117" i="8"/>
  <c r="MTH117" i="8"/>
  <c r="MTG117" i="8"/>
  <c r="MTF117" i="8"/>
  <c r="MTE117" i="8"/>
  <c r="MTD117" i="8"/>
  <c r="MTC117" i="8"/>
  <c r="MTB117" i="8"/>
  <c r="MTA117" i="8"/>
  <c r="MSZ117" i="8"/>
  <c r="MSY117" i="8"/>
  <c r="MSX117" i="8"/>
  <c r="MSW117" i="8"/>
  <c r="MSV117" i="8"/>
  <c r="MSU117" i="8"/>
  <c r="MST117" i="8"/>
  <c r="MSS117" i="8"/>
  <c r="MSR117" i="8"/>
  <c r="MSQ117" i="8"/>
  <c r="MSP117" i="8"/>
  <c r="MSO117" i="8"/>
  <c r="MSN117" i="8"/>
  <c r="MSM117" i="8"/>
  <c r="MSL117" i="8"/>
  <c r="MSK117" i="8"/>
  <c r="MSJ117" i="8"/>
  <c r="MSI117" i="8"/>
  <c r="MSH117" i="8"/>
  <c r="MSG117" i="8"/>
  <c r="MSF117" i="8"/>
  <c r="MSE117" i="8"/>
  <c r="MSD117" i="8"/>
  <c r="MSC117" i="8"/>
  <c r="MSB117" i="8"/>
  <c r="MSA117" i="8"/>
  <c r="MRZ117" i="8"/>
  <c r="MRY117" i="8"/>
  <c r="MRX117" i="8"/>
  <c r="MRW117" i="8"/>
  <c r="MRV117" i="8"/>
  <c r="MRU117" i="8"/>
  <c r="MRT117" i="8"/>
  <c r="MRS117" i="8"/>
  <c r="MRR117" i="8"/>
  <c r="MRQ117" i="8"/>
  <c r="MRP117" i="8"/>
  <c r="MRO117" i="8"/>
  <c r="MRN117" i="8"/>
  <c r="MRM117" i="8"/>
  <c r="MRL117" i="8"/>
  <c r="MRK117" i="8"/>
  <c r="MRJ117" i="8"/>
  <c r="MRI117" i="8"/>
  <c r="MRH117" i="8"/>
  <c r="MRG117" i="8"/>
  <c r="MRF117" i="8"/>
  <c r="MRE117" i="8"/>
  <c r="MRD117" i="8"/>
  <c r="MRC117" i="8"/>
  <c r="MRB117" i="8"/>
  <c r="MRA117" i="8"/>
  <c r="MQZ117" i="8"/>
  <c r="MQY117" i="8"/>
  <c r="MQX117" i="8"/>
  <c r="MQW117" i="8"/>
  <c r="MQV117" i="8"/>
  <c r="MQU117" i="8"/>
  <c r="MQT117" i="8"/>
  <c r="MQS117" i="8"/>
  <c r="MQR117" i="8"/>
  <c r="MQQ117" i="8"/>
  <c r="MQP117" i="8"/>
  <c r="MQO117" i="8"/>
  <c r="MQN117" i="8"/>
  <c r="MQM117" i="8"/>
  <c r="MQL117" i="8"/>
  <c r="MQK117" i="8"/>
  <c r="MQJ117" i="8"/>
  <c r="MQI117" i="8"/>
  <c r="MQH117" i="8"/>
  <c r="MQG117" i="8"/>
  <c r="MQF117" i="8"/>
  <c r="MQE117" i="8"/>
  <c r="MQD117" i="8"/>
  <c r="MQC117" i="8"/>
  <c r="MQB117" i="8"/>
  <c r="MQA117" i="8"/>
  <c r="MPZ117" i="8"/>
  <c r="MPY117" i="8"/>
  <c r="MPX117" i="8"/>
  <c r="MPW117" i="8"/>
  <c r="MPV117" i="8"/>
  <c r="MPU117" i="8"/>
  <c r="MPT117" i="8"/>
  <c r="MPS117" i="8"/>
  <c r="MPR117" i="8"/>
  <c r="MPQ117" i="8"/>
  <c r="MPP117" i="8"/>
  <c r="MPO117" i="8"/>
  <c r="MPN117" i="8"/>
  <c r="MPM117" i="8"/>
  <c r="MPL117" i="8"/>
  <c r="MPK117" i="8"/>
  <c r="MPJ117" i="8"/>
  <c r="MPI117" i="8"/>
  <c r="MPH117" i="8"/>
  <c r="MPG117" i="8"/>
  <c r="MPF117" i="8"/>
  <c r="MPE117" i="8"/>
  <c r="MPD117" i="8"/>
  <c r="MPC117" i="8"/>
  <c r="MPB117" i="8"/>
  <c r="MPA117" i="8"/>
  <c r="MOZ117" i="8"/>
  <c r="MOY117" i="8"/>
  <c r="MOX117" i="8"/>
  <c r="MOW117" i="8"/>
  <c r="MOV117" i="8"/>
  <c r="MOU117" i="8"/>
  <c r="MOT117" i="8"/>
  <c r="MOS117" i="8"/>
  <c r="MOR117" i="8"/>
  <c r="MOQ117" i="8"/>
  <c r="MOP117" i="8"/>
  <c r="MOO117" i="8"/>
  <c r="MON117" i="8"/>
  <c r="MOM117" i="8"/>
  <c r="MOL117" i="8"/>
  <c r="MOK117" i="8"/>
  <c r="MOJ117" i="8"/>
  <c r="MOI117" i="8"/>
  <c r="MOH117" i="8"/>
  <c r="MOG117" i="8"/>
  <c r="MOF117" i="8"/>
  <c r="MOE117" i="8"/>
  <c r="MOD117" i="8"/>
  <c r="MOC117" i="8"/>
  <c r="MOB117" i="8"/>
  <c r="MOA117" i="8"/>
  <c r="MNZ117" i="8"/>
  <c r="MNY117" i="8"/>
  <c r="MNX117" i="8"/>
  <c r="MNW117" i="8"/>
  <c r="MNV117" i="8"/>
  <c r="MNU117" i="8"/>
  <c r="MNT117" i="8"/>
  <c r="MNS117" i="8"/>
  <c r="MNR117" i="8"/>
  <c r="MNQ117" i="8"/>
  <c r="MNP117" i="8"/>
  <c r="MNO117" i="8"/>
  <c r="MNN117" i="8"/>
  <c r="MNM117" i="8"/>
  <c r="MNL117" i="8"/>
  <c r="MNK117" i="8"/>
  <c r="MNJ117" i="8"/>
  <c r="MNI117" i="8"/>
  <c r="MNH117" i="8"/>
  <c r="MNG117" i="8"/>
  <c r="MNF117" i="8"/>
  <c r="MNE117" i="8"/>
  <c r="MND117" i="8"/>
  <c r="MNC117" i="8"/>
  <c r="MNB117" i="8"/>
  <c r="MNA117" i="8"/>
  <c r="MMZ117" i="8"/>
  <c r="MMY117" i="8"/>
  <c r="MMX117" i="8"/>
  <c r="MMW117" i="8"/>
  <c r="MMV117" i="8"/>
  <c r="MMU117" i="8"/>
  <c r="MMT117" i="8"/>
  <c r="MMS117" i="8"/>
  <c r="MMR117" i="8"/>
  <c r="MMQ117" i="8"/>
  <c r="MMP117" i="8"/>
  <c r="MMO117" i="8"/>
  <c r="MMN117" i="8"/>
  <c r="MMM117" i="8"/>
  <c r="MML117" i="8"/>
  <c r="MMK117" i="8"/>
  <c r="MMJ117" i="8"/>
  <c r="MMI117" i="8"/>
  <c r="MMH117" i="8"/>
  <c r="MMG117" i="8"/>
  <c r="MMF117" i="8"/>
  <c r="MME117" i="8"/>
  <c r="MMD117" i="8"/>
  <c r="MMC117" i="8"/>
  <c r="MMB117" i="8"/>
  <c r="MMA117" i="8"/>
  <c r="MLZ117" i="8"/>
  <c r="MLY117" i="8"/>
  <c r="MLX117" i="8"/>
  <c r="MLW117" i="8"/>
  <c r="MLV117" i="8"/>
  <c r="MLU117" i="8"/>
  <c r="MLT117" i="8"/>
  <c r="MLS117" i="8"/>
  <c r="MLR117" i="8"/>
  <c r="MLQ117" i="8"/>
  <c r="MLP117" i="8"/>
  <c r="MLO117" i="8"/>
  <c r="MLN117" i="8"/>
  <c r="MLM117" i="8"/>
  <c r="MLL117" i="8"/>
  <c r="MLK117" i="8"/>
  <c r="MLJ117" i="8"/>
  <c r="MLI117" i="8"/>
  <c r="MLH117" i="8"/>
  <c r="MLG117" i="8"/>
  <c r="MLF117" i="8"/>
  <c r="MLE117" i="8"/>
  <c r="MLD117" i="8"/>
  <c r="MLC117" i="8"/>
  <c r="MLB117" i="8"/>
  <c r="MLA117" i="8"/>
  <c r="MKZ117" i="8"/>
  <c r="MKY117" i="8"/>
  <c r="MKX117" i="8"/>
  <c r="MKW117" i="8"/>
  <c r="MKV117" i="8"/>
  <c r="MKU117" i="8"/>
  <c r="MKT117" i="8"/>
  <c r="MKS117" i="8"/>
  <c r="MKR117" i="8"/>
  <c r="MKQ117" i="8"/>
  <c r="MKP117" i="8"/>
  <c r="MKO117" i="8"/>
  <c r="MKN117" i="8"/>
  <c r="MKM117" i="8"/>
  <c r="MKL117" i="8"/>
  <c r="MKK117" i="8"/>
  <c r="MKJ117" i="8"/>
  <c r="MKI117" i="8"/>
  <c r="MKH117" i="8"/>
  <c r="MKG117" i="8"/>
  <c r="MKF117" i="8"/>
  <c r="MKE117" i="8"/>
  <c r="MKD117" i="8"/>
  <c r="MKC117" i="8"/>
  <c r="MKB117" i="8"/>
  <c r="MKA117" i="8"/>
  <c r="MJZ117" i="8"/>
  <c r="MJY117" i="8"/>
  <c r="MJX117" i="8"/>
  <c r="MJW117" i="8"/>
  <c r="MJV117" i="8"/>
  <c r="MJU117" i="8"/>
  <c r="MJT117" i="8"/>
  <c r="MJS117" i="8"/>
  <c r="MJR117" i="8"/>
  <c r="MJQ117" i="8"/>
  <c r="MJP117" i="8"/>
  <c r="MJO117" i="8"/>
  <c r="MJN117" i="8"/>
  <c r="MJM117" i="8"/>
  <c r="MJL117" i="8"/>
  <c r="MJK117" i="8"/>
  <c r="MJJ117" i="8"/>
  <c r="MJI117" i="8"/>
  <c r="MJH117" i="8"/>
  <c r="MJG117" i="8"/>
  <c r="MJF117" i="8"/>
  <c r="MJE117" i="8"/>
  <c r="MJD117" i="8"/>
  <c r="MJC117" i="8"/>
  <c r="MJB117" i="8"/>
  <c r="MJA117" i="8"/>
  <c r="MIZ117" i="8"/>
  <c r="MIY117" i="8"/>
  <c r="MIX117" i="8"/>
  <c r="MIW117" i="8"/>
  <c r="MIV117" i="8"/>
  <c r="MIU117" i="8"/>
  <c r="MIT117" i="8"/>
  <c r="MIS117" i="8"/>
  <c r="MIR117" i="8"/>
  <c r="MIQ117" i="8"/>
  <c r="MIP117" i="8"/>
  <c r="MIO117" i="8"/>
  <c r="MIN117" i="8"/>
  <c r="MIM117" i="8"/>
  <c r="MIL117" i="8"/>
  <c r="MIK117" i="8"/>
  <c r="MIJ117" i="8"/>
  <c r="MII117" i="8"/>
  <c r="MIH117" i="8"/>
  <c r="MIG117" i="8"/>
  <c r="MIF117" i="8"/>
  <c r="MIE117" i="8"/>
  <c r="MID117" i="8"/>
  <c r="MIC117" i="8"/>
  <c r="MIB117" i="8"/>
  <c r="MIA117" i="8"/>
  <c r="MHZ117" i="8"/>
  <c r="MHY117" i="8"/>
  <c r="MHX117" i="8"/>
  <c r="MHW117" i="8"/>
  <c r="MHV117" i="8"/>
  <c r="MHU117" i="8"/>
  <c r="MHT117" i="8"/>
  <c r="MHS117" i="8"/>
  <c r="MHR117" i="8"/>
  <c r="MHQ117" i="8"/>
  <c r="MHP117" i="8"/>
  <c r="MHO117" i="8"/>
  <c r="MHN117" i="8"/>
  <c r="MHM117" i="8"/>
  <c r="MHL117" i="8"/>
  <c r="MHK117" i="8"/>
  <c r="MHJ117" i="8"/>
  <c r="MHI117" i="8"/>
  <c r="MHH117" i="8"/>
  <c r="MHG117" i="8"/>
  <c r="MHF117" i="8"/>
  <c r="MHE117" i="8"/>
  <c r="MHD117" i="8"/>
  <c r="MHC117" i="8"/>
  <c r="MHB117" i="8"/>
  <c r="MHA117" i="8"/>
  <c r="MGZ117" i="8"/>
  <c r="MGY117" i="8"/>
  <c r="MGX117" i="8"/>
  <c r="MGW117" i="8"/>
  <c r="MGV117" i="8"/>
  <c r="MGU117" i="8"/>
  <c r="MGT117" i="8"/>
  <c r="MGS117" i="8"/>
  <c r="MGR117" i="8"/>
  <c r="MGQ117" i="8"/>
  <c r="MGP117" i="8"/>
  <c r="MGO117" i="8"/>
  <c r="MGN117" i="8"/>
  <c r="MGM117" i="8"/>
  <c r="MGL117" i="8"/>
  <c r="MGK117" i="8"/>
  <c r="MGJ117" i="8"/>
  <c r="MGI117" i="8"/>
  <c r="MGH117" i="8"/>
  <c r="MGG117" i="8"/>
  <c r="MGF117" i="8"/>
  <c r="MGE117" i="8"/>
  <c r="MGD117" i="8"/>
  <c r="MGC117" i="8"/>
  <c r="MGB117" i="8"/>
  <c r="MGA117" i="8"/>
  <c r="MFZ117" i="8"/>
  <c r="MFY117" i="8"/>
  <c r="MFX117" i="8"/>
  <c r="MFW117" i="8"/>
  <c r="MFV117" i="8"/>
  <c r="MFU117" i="8"/>
  <c r="MFT117" i="8"/>
  <c r="MFS117" i="8"/>
  <c r="MFR117" i="8"/>
  <c r="MFQ117" i="8"/>
  <c r="MFP117" i="8"/>
  <c r="MFO117" i="8"/>
  <c r="MFN117" i="8"/>
  <c r="MFM117" i="8"/>
  <c r="MFL117" i="8"/>
  <c r="MFK117" i="8"/>
  <c r="MFJ117" i="8"/>
  <c r="MFI117" i="8"/>
  <c r="MFH117" i="8"/>
  <c r="MFG117" i="8"/>
  <c r="MFF117" i="8"/>
  <c r="MFE117" i="8"/>
  <c r="MFD117" i="8"/>
  <c r="MFC117" i="8"/>
  <c r="MFB117" i="8"/>
  <c r="MFA117" i="8"/>
  <c r="MEZ117" i="8"/>
  <c r="MEY117" i="8"/>
  <c r="MEX117" i="8"/>
  <c r="MEW117" i="8"/>
  <c r="MEV117" i="8"/>
  <c r="MEU117" i="8"/>
  <c r="MET117" i="8"/>
  <c r="MES117" i="8"/>
  <c r="MER117" i="8"/>
  <c r="MEQ117" i="8"/>
  <c r="MEP117" i="8"/>
  <c r="MEO117" i="8"/>
  <c r="MEN117" i="8"/>
  <c r="MEM117" i="8"/>
  <c r="MEL117" i="8"/>
  <c r="MEK117" i="8"/>
  <c r="MEJ117" i="8"/>
  <c r="MEI117" i="8"/>
  <c r="MEH117" i="8"/>
  <c r="MEG117" i="8"/>
  <c r="MEF117" i="8"/>
  <c r="MEE117" i="8"/>
  <c r="MED117" i="8"/>
  <c r="MEC117" i="8"/>
  <c r="MEB117" i="8"/>
  <c r="MEA117" i="8"/>
  <c r="MDZ117" i="8"/>
  <c r="MDY117" i="8"/>
  <c r="MDX117" i="8"/>
  <c r="MDW117" i="8"/>
  <c r="MDV117" i="8"/>
  <c r="MDU117" i="8"/>
  <c r="MDT117" i="8"/>
  <c r="MDS117" i="8"/>
  <c r="MDR117" i="8"/>
  <c r="MDQ117" i="8"/>
  <c r="MDP117" i="8"/>
  <c r="MDO117" i="8"/>
  <c r="MDN117" i="8"/>
  <c r="MDM117" i="8"/>
  <c r="MDL117" i="8"/>
  <c r="MDK117" i="8"/>
  <c r="MDJ117" i="8"/>
  <c r="MDI117" i="8"/>
  <c r="MDH117" i="8"/>
  <c r="MDG117" i="8"/>
  <c r="MDF117" i="8"/>
  <c r="MDE117" i="8"/>
  <c r="MDD117" i="8"/>
  <c r="MDC117" i="8"/>
  <c r="MDB117" i="8"/>
  <c r="MDA117" i="8"/>
  <c r="MCZ117" i="8"/>
  <c r="MCY117" i="8"/>
  <c r="MCX117" i="8"/>
  <c r="MCW117" i="8"/>
  <c r="MCV117" i="8"/>
  <c r="MCU117" i="8"/>
  <c r="MCT117" i="8"/>
  <c r="MCS117" i="8"/>
  <c r="MCR117" i="8"/>
  <c r="MCQ117" i="8"/>
  <c r="MCP117" i="8"/>
  <c r="MCO117" i="8"/>
  <c r="MCN117" i="8"/>
  <c r="MCM117" i="8"/>
  <c r="MCL117" i="8"/>
  <c r="MCK117" i="8"/>
  <c r="MCJ117" i="8"/>
  <c r="MCI117" i="8"/>
  <c r="MCH117" i="8"/>
  <c r="MCG117" i="8"/>
  <c r="MCF117" i="8"/>
  <c r="MCE117" i="8"/>
  <c r="MCD117" i="8"/>
  <c r="MCC117" i="8"/>
  <c r="MCB117" i="8"/>
  <c r="MCA117" i="8"/>
  <c r="MBZ117" i="8"/>
  <c r="MBY117" i="8"/>
  <c r="MBX117" i="8"/>
  <c r="MBW117" i="8"/>
  <c r="MBV117" i="8"/>
  <c r="MBU117" i="8"/>
  <c r="MBT117" i="8"/>
  <c r="MBS117" i="8"/>
  <c r="MBR117" i="8"/>
  <c r="MBQ117" i="8"/>
  <c r="MBP117" i="8"/>
  <c r="MBO117" i="8"/>
  <c r="MBN117" i="8"/>
  <c r="MBM117" i="8"/>
  <c r="MBL117" i="8"/>
  <c r="MBK117" i="8"/>
  <c r="MBJ117" i="8"/>
  <c r="MBI117" i="8"/>
  <c r="MBH117" i="8"/>
  <c r="MBG117" i="8"/>
  <c r="MBF117" i="8"/>
  <c r="MBE117" i="8"/>
  <c r="MBD117" i="8"/>
  <c r="MBC117" i="8"/>
  <c r="MBB117" i="8"/>
  <c r="MBA117" i="8"/>
  <c r="MAZ117" i="8"/>
  <c r="MAY117" i="8"/>
  <c r="MAX117" i="8"/>
  <c r="MAW117" i="8"/>
  <c r="MAV117" i="8"/>
  <c r="MAU117" i="8"/>
  <c r="MAT117" i="8"/>
  <c r="MAS117" i="8"/>
  <c r="MAR117" i="8"/>
  <c r="MAQ117" i="8"/>
  <c r="MAP117" i="8"/>
  <c r="MAO117" i="8"/>
  <c r="MAN117" i="8"/>
  <c r="MAM117" i="8"/>
  <c r="MAL117" i="8"/>
  <c r="MAK117" i="8"/>
  <c r="MAJ117" i="8"/>
  <c r="MAI117" i="8"/>
  <c r="MAH117" i="8"/>
  <c r="MAG117" i="8"/>
  <c r="MAF117" i="8"/>
  <c r="MAE117" i="8"/>
  <c r="MAD117" i="8"/>
  <c r="MAC117" i="8"/>
  <c r="MAB117" i="8"/>
  <c r="MAA117" i="8"/>
  <c r="LZZ117" i="8"/>
  <c r="LZY117" i="8"/>
  <c r="LZX117" i="8"/>
  <c r="LZW117" i="8"/>
  <c r="LZV117" i="8"/>
  <c r="LZU117" i="8"/>
  <c r="LZT117" i="8"/>
  <c r="LZS117" i="8"/>
  <c r="LZR117" i="8"/>
  <c r="LZQ117" i="8"/>
  <c r="LZP117" i="8"/>
  <c r="LZO117" i="8"/>
  <c r="LZN117" i="8"/>
  <c r="LZM117" i="8"/>
  <c r="LZL117" i="8"/>
  <c r="LZK117" i="8"/>
  <c r="LZJ117" i="8"/>
  <c r="LZI117" i="8"/>
  <c r="LZH117" i="8"/>
  <c r="LZG117" i="8"/>
  <c r="LZF117" i="8"/>
  <c r="LZE117" i="8"/>
  <c r="LZD117" i="8"/>
  <c r="LZC117" i="8"/>
  <c r="LZB117" i="8"/>
  <c r="LZA117" i="8"/>
  <c r="LYZ117" i="8"/>
  <c r="LYY117" i="8"/>
  <c r="LYX117" i="8"/>
  <c r="LYW117" i="8"/>
  <c r="LYV117" i="8"/>
  <c r="LYU117" i="8"/>
  <c r="LYT117" i="8"/>
  <c r="LYS117" i="8"/>
  <c r="LYR117" i="8"/>
  <c r="LYQ117" i="8"/>
  <c r="LYP117" i="8"/>
  <c r="LYO117" i="8"/>
  <c r="LYN117" i="8"/>
  <c r="LYM117" i="8"/>
  <c r="LYL117" i="8"/>
  <c r="LYK117" i="8"/>
  <c r="LYJ117" i="8"/>
  <c r="LYI117" i="8"/>
  <c r="LYH117" i="8"/>
  <c r="LYG117" i="8"/>
  <c r="LYF117" i="8"/>
  <c r="LYE117" i="8"/>
  <c r="LYD117" i="8"/>
  <c r="LYC117" i="8"/>
  <c r="LYB117" i="8"/>
  <c r="LYA117" i="8"/>
  <c r="LXZ117" i="8"/>
  <c r="LXY117" i="8"/>
  <c r="LXX117" i="8"/>
  <c r="LXW117" i="8"/>
  <c r="LXV117" i="8"/>
  <c r="LXU117" i="8"/>
  <c r="LXT117" i="8"/>
  <c r="LXS117" i="8"/>
  <c r="LXR117" i="8"/>
  <c r="LXQ117" i="8"/>
  <c r="LXP117" i="8"/>
  <c r="LXO117" i="8"/>
  <c r="LXN117" i="8"/>
  <c r="LXM117" i="8"/>
  <c r="LXL117" i="8"/>
  <c r="LXK117" i="8"/>
  <c r="LXJ117" i="8"/>
  <c r="LXI117" i="8"/>
  <c r="LXH117" i="8"/>
  <c r="LXG117" i="8"/>
  <c r="LXF117" i="8"/>
  <c r="LXE117" i="8"/>
  <c r="LXD117" i="8"/>
  <c r="LXC117" i="8"/>
  <c r="LXB117" i="8"/>
  <c r="LXA117" i="8"/>
  <c r="LWZ117" i="8"/>
  <c r="LWY117" i="8"/>
  <c r="LWX117" i="8"/>
  <c r="LWW117" i="8"/>
  <c r="LWV117" i="8"/>
  <c r="LWU117" i="8"/>
  <c r="LWT117" i="8"/>
  <c r="LWS117" i="8"/>
  <c r="LWR117" i="8"/>
  <c r="LWQ117" i="8"/>
  <c r="LWP117" i="8"/>
  <c r="LWO117" i="8"/>
  <c r="LWN117" i="8"/>
  <c r="LWM117" i="8"/>
  <c r="LWL117" i="8"/>
  <c r="LWK117" i="8"/>
  <c r="LWJ117" i="8"/>
  <c r="LWI117" i="8"/>
  <c r="LWH117" i="8"/>
  <c r="LWG117" i="8"/>
  <c r="LWF117" i="8"/>
  <c r="LWE117" i="8"/>
  <c r="LWD117" i="8"/>
  <c r="LWC117" i="8"/>
  <c r="LWB117" i="8"/>
  <c r="LWA117" i="8"/>
  <c r="LVZ117" i="8"/>
  <c r="LVY117" i="8"/>
  <c r="LVX117" i="8"/>
  <c r="LVW117" i="8"/>
  <c r="LVV117" i="8"/>
  <c r="LVU117" i="8"/>
  <c r="LVT117" i="8"/>
  <c r="LVS117" i="8"/>
  <c r="LVR117" i="8"/>
  <c r="LVQ117" i="8"/>
  <c r="LVP117" i="8"/>
  <c r="LVO117" i="8"/>
  <c r="LVN117" i="8"/>
  <c r="LVM117" i="8"/>
  <c r="LVL117" i="8"/>
  <c r="LVK117" i="8"/>
  <c r="LVJ117" i="8"/>
  <c r="LVI117" i="8"/>
  <c r="LVH117" i="8"/>
  <c r="LVG117" i="8"/>
  <c r="LVF117" i="8"/>
  <c r="LVE117" i="8"/>
  <c r="LVD117" i="8"/>
  <c r="LVC117" i="8"/>
  <c r="LVB117" i="8"/>
  <c r="LVA117" i="8"/>
  <c r="LUZ117" i="8"/>
  <c r="LUY117" i="8"/>
  <c r="LUX117" i="8"/>
  <c r="LUW117" i="8"/>
  <c r="LUV117" i="8"/>
  <c r="LUU117" i="8"/>
  <c r="LUT117" i="8"/>
  <c r="LUS117" i="8"/>
  <c r="LUR117" i="8"/>
  <c r="LUQ117" i="8"/>
  <c r="LUP117" i="8"/>
  <c r="LUO117" i="8"/>
  <c r="LUN117" i="8"/>
  <c r="LUM117" i="8"/>
  <c r="LUL117" i="8"/>
  <c r="LUK117" i="8"/>
  <c r="LUJ117" i="8"/>
  <c r="LUI117" i="8"/>
  <c r="LUH117" i="8"/>
  <c r="LUG117" i="8"/>
  <c r="LUF117" i="8"/>
  <c r="LUE117" i="8"/>
  <c r="LUD117" i="8"/>
  <c r="LUC117" i="8"/>
  <c r="LUB117" i="8"/>
  <c r="LUA117" i="8"/>
  <c r="LTZ117" i="8"/>
  <c r="LTY117" i="8"/>
  <c r="LTX117" i="8"/>
  <c r="LTW117" i="8"/>
  <c r="LTV117" i="8"/>
  <c r="LTU117" i="8"/>
  <c r="LTT117" i="8"/>
  <c r="LTS117" i="8"/>
  <c r="LTR117" i="8"/>
  <c r="LTQ117" i="8"/>
  <c r="LTP117" i="8"/>
  <c r="LTO117" i="8"/>
  <c r="LTN117" i="8"/>
  <c r="LTM117" i="8"/>
  <c r="LTL117" i="8"/>
  <c r="LTK117" i="8"/>
  <c r="LTJ117" i="8"/>
  <c r="LTI117" i="8"/>
  <c r="LTH117" i="8"/>
  <c r="LTG117" i="8"/>
  <c r="LTF117" i="8"/>
  <c r="LTE117" i="8"/>
  <c r="LTD117" i="8"/>
  <c r="LTC117" i="8"/>
  <c r="LTB117" i="8"/>
  <c r="LTA117" i="8"/>
  <c r="LSZ117" i="8"/>
  <c r="LSY117" i="8"/>
  <c r="LSX117" i="8"/>
  <c r="LSW117" i="8"/>
  <c r="LSV117" i="8"/>
  <c r="LSU117" i="8"/>
  <c r="LST117" i="8"/>
  <c r="LSS117" i="8"/>
  <c r="LSR117" i="8"/>
  <c r="LSQ117" i="8"/>
  <c r="LSP117" i="8"/>
  <c r="LSO117" i="8"/>
  <c r="LSN117" i="8"/>
  <c r="LSM117" i="8"/>
  <c r="LSL117" i="8"/>
  <c r="LSK117" i="8"/>
  <c r="LSJ117" i="8"/>
  <c r="LSI117" i="8"/>
  <c r="LSH117" i="8"/>
  <c r="LSG117" i="8"/>
  <c r="LSF117" i="8"/>
  <c r="LSE117" i="8"/>
  <c r="LSD117" i="8"/>
  <c r="LSC117" i="8"/>
  <c r="LSB117" i="8"/>
  <c r="LSA117" i="8"/>
  <c r="LRZ117" i="8"/>
  <c r="LRY117" i="8"/>
  <c r="LRX117" i="8"/>
  <c r="LRW117" i="8"/>
  <c r="LRV117" i="8"/>
  <c r="LRU117" i="8"/>
  <c r="LRT117" i="8"/>
  <c r="LRS117" i="8"/>
  <c r="LRR117" i="8"/>
  <c r="LRQ117" i="8"/>
  <c r="LRP117" i="8"/>
  <c r="LRO117" i="8"/>
  <c r="LRN117" i="8"/>
  <c r="LRM117" i="8"/>
  <c r="LRL117" i="8"/>
  <c r="LRK117" i="8"/>
  <c r="LRJ117" i="8"/>
  <c r="LRI117" i="8"/>
  <c r="LRH117" i="8"/>
  <c r="LRG117" i="8"/>
  <c r="LRF117" i="8"/>
  <c r="LRE117" i="8"/>
  <c r="LRD117" i="8"/>
  <c r="LRC117" i="8"/>
  <c r="LRB117" i="8"/>
  <c r="LRA117" i="8"/>
  <c r="LQZ117" i="8"/>
  <c r="LQY117" i="8"/>
  <c r="LQX117" i="8"/>
  <c r="LQW117" i="8"/>
  <c r="LQV117" i="8"/>
  <c r="LQU117" i="8"/>
  <c r="LQT117" i="8"/>
  <c r="LQS117" i="8"/>
  <c r="LQR117" i="8"/>
  <c r="LQQ117" i="8"/>
  <c r="LQP117" i="8"/>
  <c r="LQO117" i="8"/>
  <c r="LQN117" i="8"/>
  <c r="LQM117" i="8"/>
  <c r="LQL117" i="8"/>
  <c r="LQK117" i="8"/>
  <c r="LQJ117" i="8"/>
  <c r="LQI117" i="8"/>
  <c r="LQH117" i="8"/>
  <c r="LQG117" i="8"/>
  <c r="LQF117" i="8"/>
  <c r="LQE117" i="8"/>
  <c r="LQD117" i="8"/>
  <c r="LQC117" i="8"/>
  <c r="LQB117" i="8"/>
  <c r="LQA117" i="8"/>
  <c r="LPZ117" i="8"/>
  <c r="LPY117" i="8"/>
  <c r="LPX117" i="8"/>
  <c r="LPW117" i="8"/>
  <c r="LPV117" i="8"/>
  <c r="LPU117" i="8"/>
  <c r="LPT117" i="8"/>
  <c r="LPS117" i="8"/>
  <c r="LPR117" i="8"/>
  <c r="LPQ117" i="8"/>
  <c r="LPP117" i="8"/>
  <c r="LPO117" i="8"/>
  <c r="LPN117" i="8"/>
  <c r="LPM117" i="8"/>
  <c r="LPL117" i="8"/>
  <c r="LPK117" i="8"/>
  <c r="LPJ117" i="8"/>
  <c r="LPI117" i="8"/>
  <c r="LPH117" i="8"/>
  <c r="LPG117" i="8"/>
  <c r="LPF117" i="8"/>
  <c r="LPE117" i="8"/>
  <c r="LPD117" i="8"/>
  <c r="LPC117" i="8"/>
  <c r="LPB117" i="8"/>
  <c r="LPA117" i="8"/>
  <c r="LOZ117" i="8"/>
  <c r="LOY117" i="8"/>
  <c r="LOX117" i="8"/>
  <c r="LOW117" i="8"/>
  <c r="LOV117" i="8"/>
  <c r="LOU117" i="8"/>
  <c r="LOT117" i="8"/>
  <c r="LOS117" i="8"/>
  <c r="LOR117" i="8"/>
  <c r="LOQ117" i="8"/>
  <c r="LOP117" i="8"/>
  <c r="LOO117" i="8"/>
  <c r="LON117" i="8"/>
  <c r="LOM117" i="8"/>
  <c r="LOL117" i="8"/>
  <c r="LOK117" i="8"/>
  <c r="LOJ117" i="8"/>
  <c r="LOI117" i="8"/>
  <c r="LOH117" i="8"/>
  <c r="LOG117" i="8"/>
  <c r="LOF117" i="8"/>
  <c r="LOE117" i="8"/>
  <c r="LOD117" i="8"/>
  <c r="LOC117" i="8"/>
  <c r="LOB117" i="8"/>
  <c r="LOA117" i="8"/>
  <c r="LNZ117" i="8"/>
  <c r="LNY117" i="8"/>
  <c r="LNX117" i="8"/>
  <c r="LNW117" i="8"/>
  <c r="LNV117" i="8"/>
  <c r="LNU117" i="8"/>
  <c r="LNT117" i="8"/>
  <c r="LNS117" i="8"/>
  <c r="LNR117" i="8"/>
  <c r="LNQ117" i="8"/>
  <c r="LNP117" i="8"/>
  <c r="LNO117" i="8"/>
  <c r="LNN117" i="8"/>
  <c r="LNM117" i="8"/>
  <c r="LNL117" i="8"/>
  <c r="LNK117" i="8"/>
  <c r="LNJ117" i="8"/>
  <c r="LNI117" i="8"/>
  <c r="LNH117" i="8"/>
  <c r="LNG117" i="8"/>
  <c r="LNF117" i="8"/>
  <c r="LNE117" i="8"/>
  <c r="LND117" i="8"/>
  <c r="LNC117" i="8"/>
  <c r="LNB117" i="8"/>
  <c r="LNA117" i="8"/>
  <c r="LMZ117" i="8"/>
  <c r="LMY117" i="8"/>
  <c r="LMX117" i="8"/>
  <c r="LMW117" i="8"/>
  <c r="LMV117" i="8"/>
  <c r="LMU117" i="8"/>
  <c r="LMT117" i="8"/>
  <c r="LMS117" i="8"/>
  <c r="LMR117" i="8"/>
  <c r="LMQ117" i="8"/>
  <c r="LMP117" i="8"/>
  <c r="LMO117" i="8"/>
  <c r="LMN117" i="8"/>
  <c r="LMM117" i="8"/>
  <c r="LML117" i="8"/>
  <c r="LMK117" i="8"/>
  <c r="LMJ117" i="8"/>
  <c r="LMI117" i="8"/>
  <c r="LMH117" i="8"/>
  <c r="LMG117" i="8"/>
  <c r="LMF117" i="8"/>
  <c r="LME117" i="8"/>
  <c r="LMD117" i="8"/>
  <c r="LMC117" i="8"/>
  <c r="LMB117" i="8"/>
  <c r="LMA117" i="8"/>
  <c r="LLZ117" i="8"/>
  <c r="LLY117" i="8"/>
  <c r="LLX117" i="8"/>
  <c r="LLW117" i="8"/>
  <c r="LLV117" i="8"/>
  <c r="LLU117" i="8"/>
  <c r="LLT117" i="8"/>
  <c r="LLS117" i="8"/>
  <c r="LLR117" i="8"/>
  <c r="LLQ117" i="8"/>
  <c r="LLP117" i="8"/>
  <c r="LLO117" i="8"/>
  <c r="LLN117" i="8"/>
  <c r="LLM117" i="8"/>
  <c r="LLL117" i="8"/>
  <c r="LLK117" i="8"/>
  <c r="LLJ117" i="8"/>
  <c r="LLI117" i="8"/>
  <c r="LLH117" i="8"/>
  <c r="LLG117" i="8"/>
  <c r="LLF117" i="8"/>
  <c r="LLE117" i="8"/>
  <c r="LLD117" i="8"/>
  <c r="LLC117" i="8"/>
  <c r="LLB117" i="8"/>
  <c r="LLA117" i="8"/>
  <c r="LKZ117" i="8"/>
  <c r="LKY117" i="8"/>
  <c r="LKX117" i="8"/>
  <c r="LKW117" i="8"/>
  <c r="LKV117" i="8"/>
  <c r="LKU117" i="8"/>
  <c r="LKT117" i="8"/>
  <c r="LKS117" i="8"/>
  <c r="LKR117" i="8"/>
  <c r="LKQ117" i="8"/>
  <c r="LKP117" i="8"/>
  <c r="LKO117" i="8"/>
  <c r="LKN117" i="8"/>
  <c r="LKM117" i="8"/>
  <c r="LKL117" i="8"/>
  <c r="LKK117" i="8"/>
  <c r="LKJ117" i="8"/>
  <c r="LKI117" i="8"/>
  <c r="LKH117" i="8"/>
  <c r="LKG117" i="8"/>
  <c r="LKF117" i="8"/>
  <c r="LKE117" i="8"/>
  <c r="LKD117" i="8"/>
  <c r="LKC117" i="8"/>
  <c r="LKB117" i="8"/>
  <c r="LKA117" i="8"/>
  <c r="LJZ117" i="8"/>
  <c r="LJY117" i="8"/>
  <c r="LJX117" i="8"/>
  <c r="LJW117" i="8"/>
  <c r="LJV117" i="8"/>
  <c r="LJU117" i="8"/>
  <c r="LJT117" i="8"/>
  <c r="LJS117" i="8"/>
  <c r="LJR117" i="8"/>
  <c r="LJQ117" i="8"/>
  <c r="LJP117" i="8"/>
  <c r="LJO117" i="8"/>
  <c r="LJN117" i="8"/>
  <c r="LJM117" i="8"/>
  <c r="LJL117" i="8"/>
  <c r="LJK117" i="8"/>
  <c r="LJJ117" i="8"/>
  <c r="LJI117" i="8"/>
  <c r="LJH117" i="8"/>
  <c r="LJG117" i="8"/>
  <c r="LJF117" i="8"/>
  <c r="LJE117" i="8"/>
  <c r="LJD117" i="8"/>
  <c r="LJC117" i="8"/>
  <c r="LJB117" i="8"/>
  <c r="LJA117" i="8"/>
  <c r="LIZ117" i="8"/>
  <c r="LIY117" i="8"/>
  <c r="LIX117" i="8"/>
  <c r="LIW117" i="8"/>
  <c r="LIV117" i="8"/>
  <c r="LIU117" i="8"/>
  <c r="LIT117" i="8"/>
  <c r="LIS117" i="8"/>
  <c r="LIR117" i="8"/>
  <c r="LIQ117" i="8"/>
  <c r="LIP117" i="8"/>
  <c r="LIO117" i="8"/>
  <c r="LIN117" i="8"/>
  <c r="LIM117" i="8"/>
  <c r="LIL117" i="8"/>
  <c r="LIK117" i="8"/>
  <c r="LIJ117" i="8"/>
  <c r="LII117" i="8"/>
  <c r="LIH117" i="8"/>
  <c r="LIG117" i="8"/>
  <c r="LIF117" i="8"/>
  <c r="LIE117" i="8"/>
  <c r="LID117" i="8"/>
  <c r="LIC117" i="8"/>
  <c r="LIB117" i="8"/>
  <c r="LIA117" i="8"/>
  <c r="LHZ117" i="8"/>
  <c r="LHY117" i="8"/>
  <c r="LHX117" i="8"/>
  <c r="LHW117" i="8"/>
  <c r="LHV117" i="8"/>
  <c r="LHU117" i="8"/>
  <c r="LHT117" i="8"/>
  <c r="LHS117" i="8"/>
  <c r="LHR117" i="8"/>
  <c r="LHQ117" i="8"/>
  <c r="LHP117" i="8"/>
  <c r="LHO117" i="8"/>
  <c r="LHN117" i="8"/>
  <c r="LHM117" i="8"/>
  <c r="LHL117" i="8"/>
  <c r="LHK117" i="8"/>
  <c r="LHJ117" i="8"/>
  <c r="LHI117" i="8"/>
  <c r="LHH117" i="8"/>
  <c r="LHG117" i="8"/>
  <c r="LHF117" i="8"/>
  <c r="LHE117" i="8"/>
  <c r="LHD117" i="8"/>
  <c r="LHC117" i="8"/>
  <c r="LHB117" i="8"/>
  <c r="LHA117" i="8"/>
  <c r="LGZ117" i="8"/>
  <c r="LGY117" i="8"/>
  <c r="LGX117" i="8"/>
  <c r="LGW117" i="8"/>
  <c r="LGV117" i="8"/>
  <c r="LGU117" i="8"/>
  <c r="LGT117" i="8"/>
  <c r="LGS117" i="8"/>
  <c r="LGR117" i="8"/>
  <c r="LGQ117" i="8"/>
  <c r="LGP117" i="8"/>
  <c r="LGO117" i="8"/>
  <c r="LGN117" i="8"/>
  <c r="LGM117" i="8"/>
  <c r="LGL117" i="8"/>
  <c r="LGK117" i="8"/>
  <c r="LGJ117" i="8"/>
  <c r="LGI117" i="8"/>
  <c r="LGH117" i="8"/>
  <c r="LGG117" i="8"/>
  <c r="LGF117" i="8"/>
  <c r="LGE117" i="8"/>
  <c r="LGD117" i="8"/>
  <c r="LGC117" i="8"/>
  <c r="LGB117" i="8"/>
  <c r="LGA117" i="8"/>
  <c r="LFZ117" i="8"/>
  <c r="LFY117" i="8"/>
  <c r="LFX117" i="8"/>
  <c r="LFW117" i="8"/>
  <c r="LFV117" i="8"/>
  <c r="LFU117" i="8"/>
  <c r="LFT117" i="8"/>
  <c r="LFS117" i="8"/>
  <c r="LFR117" i="8"/>
  <c r="LFQ117" i="8"/>
  <c r="LFP117" i="8"/>
  <c r="LFO117" i="8"/>
  <c r="LFN117" i="8"/>
  <c r="LFM117" i="8"/>
  <c r="LFL117" i="8"/>
  <c r="LFK117" i="8"/>
  <c r="LFJ117" i="8"/>
  <c r="LFI117" i="8"/>
  <c r="LFH117" i="8"/>
  <c r="LFG117" i="8"/>
  <c r="LFF117" i="8"/>
  <c r="LFE117" i="8"/>
  <c r="LFD117" i="8"/>
  <c r="LFC117" i="8"/>
  <c r="LFB117" i="8"/>
  <c r="LFA117" i="8"/>
  <c r="LEZ117" i="8"/>
  <c r="LEY117" i="8"/>
  <c r="LEX117" i="8"/>
  <c r="LEW117" i="8"/>
  <c r="LEV117" i="8"/>
  <c r="LEU117" i="8"/>
  <c r="LET117" i="8"/>
  <c r="LES117" i="8"/>
  <c r="LER117" i="8"/>
  <c r="LEQ117" i="8"/>
  <c r="LEP117" i="8"/>
  <c r="LEO117" i="8"/>
  <c r="LEN117" i="8"/>
  <c r="LEM117" i="8"/>
  <c r="LEL117" i="8"/>
  <c r="LEK117" i="8"/>
  <c r="LEJ117" i="8"/>
  <c r="LEI117" i="8"/>
  <c r="LEH117" i="8"/>
  <c r="LEG117" i="8"/>
  <c r="LEF117" i="8"/>
  <c r="LEE117" i="8"/>
  <c r="LED117" i="8"/>
  <c r="LEC117" i="8"/>
  <c r="LEB117" i="8"/>
  <c r="LEA117" i="8"/>
  <c r="LDZ117" i="8"/>
  <c r="LDY117" i="8"/>
  <c r="LDX117" i="8"/>
  <c r="LDW117" i="8"/>
  <c r="LDV117" i="8"/>
  <c r="LDU117" i="8"/>
  <c r="LDT117" i="8"/>
  <c r="LDS117" i="8"/>
  <c r="LDR117" i="8"/>
  <c r="LDQ117" i="8"/>
  <c r="LDP117" i="8"/>
  <c r="LDO117" i="8"/>
  <c r="LDN117" i="8"/>
  <c r="LDM117" i="8"/>
  <c r="LDL117" i="8"/>
  <c r="LDK117" i="8"/>
  <c r="LDJ117" i="8"/>
  <c r="LDI117" i="8"/>
  <c r="LDH117" i="8"/>
  <c r="LDG117" i="8"/>
  <c r="LDF117" i="8"/>
  <c r="LDE117" i="8"/>
  <c r="LDD117" i="8"/>
  <c r="LDC117" i="8"/>
  <c r="LDB117" i="8"/>
  <c r="LDA117" i="8"/>
  <c r="LCZ117" i="8"/>
  <c r="LCY117" i="8"/>
  <c r="LCX117" i="8"/>
  <c r="LCW117" i="8"/>
  <c r="LCV117" i="8"/>
  <c r="LCU117" i="8"/>
  <c r="LCT117" i="8"/>
  <c r="LCS117" i="8"/>
  <c r="LCR117" i="8"/>
  <c r="LCQ117" i="8"/>
  <c r="LCP117" i="8"/>
  <c r="LCO117" i="8"/>
  <c r="LCN117" i="8"/>
  <c r="LCM117" i="8"/>
  <c r="LCL117" i="8"/>
  <c r="LCK117" i="8"/>
  <c r="LCJ117" i="8"/>
  <c r="LCI117" i="8"/>
  <c r="LCH117" i="8"/>
  <c r="LCG117" i="8"/>
  <c r="LCF117" i="8"/>
  <c r="LCE117" i="8"/>
  <c r="LCD117" i="8"/>
  <c r="LCC117" i="8"/>
  <c r="LCB117" i="8"/>
  <c r="LCA117" i="8"/>
  <c r="LBZ117" i="8"/>
  <c r="LBY117" i="8"/>
  <c r="LBX117" i="8"/>
  <c r="LBW117" i="8"/>
  <c r="LBV117" i="8"/>
  <c r="LBU117" i="8"/>
  <c r="LBT117" i="8"/>
  <c r="LBS117" i="8"/>
  <c r="LBR117" i="8"/>
  <c r="LBQ117" i="8"/>
  <c r="LBP117" i="8"/>
  <c r="LBO117" i="8"/>
  <c r="LBN117" i="8"/>
  <c r="LBM117" i="8"/>
  <c r="LBL117" i="8"/>
  <c r="LBK117" i="8"/>
  <c r="LBJ117" i="8"/>
  <c r="LBI117" i="8"/>
  <c r="LBH117" i="8"/>
  <c r="LBG117" i="8"/>
  <c r="LBF117" i="8"/>
  <c r="LBE117" i="8"/>
  <c r="LBD117" i="8"/>
  <c r="LBC117" i="8"/>
  <c r="LBB117" i="8"/>
  <c r="LBA117" i="8"/>
  <c r="LAZ117" i="8"/>
  <c r="LAY117" i="8"/>
  <c r="LAX117" i="8"/>
  <c r="LAW117" i="8"/>
  <c r="LAV117" i="8"/>
  <c r="LAU117" i="8"/>
  <c r="LAT117" i="8"/>
  <c r="LAS117" i="8"/>
  <c r="LAR117" i="8"/>
  <c r="LAQ117" i="8"/>
  <c r="LAP117" i="8"/>
  <c r="LAO117" i="8"/>
  <c r="LAN117" i="8"/>
  <c r="LAM117" i="8"/>
  <c r="LAL117" i="8"/>
  <c r="LAK117" i="8"/>
  <c r="LAJ117" i="8"/>
  <c r="LAI117" i="8"/>
  <c r="LAH117" i="8"/>
  <c r="LAG117" i="8"/>
  <c r="LAF117" i="8"/>
  <c r="LAE117" i="8"/>
  <c r="LAD117" i="8"/>
  <c r="LAC117" i="8"/>
  <c r="LAB117" i="8"/>
  <c r="LAA117" i="8"/>
  <c r="KZZ117" i="8"/>
  <c r="KZY117" i="8"/>
  <c r="KZX117" i="8"/>
  <c r="KZW117" i="8"/>
  <c r="KZV117" i="8"/>
  <c r="KZU117" i="8"/>
  <c r="KZT117" i="8"/>
  <c r="KZS117" i="8"/>
  <c r="KZR117" i="8"/>
  <c r="KZQ117" i="8"/>
  <c r="KZP117" i="8"/>
  <c r="KZO117" i="8"/>
  <c r="KZN117" i="8"/>
  <c r="KZM117" i="8"/>
  <c r="KZL117" i="8"/>
  <c r="KZK117" i="8"/>
  <c r="KZJ117" i="8"/>
  <c r="KZI117" i="8"/>
  <c r="KZH117" i="8"/>
  <c r="KZG117" i="8"/>
  <c r="KZF117" i="8"/>
  <c r="KZE117" i="8"/>
  <c r="KZD117" i="8"/>
  <c r="KZC117" i="8"/>
  <c r="KZB117" i="8"/>
  <c r="KZA117" i="8"/>
  <c r="KYZ117" i="8"/>
  <c r="KYY117" i="8"/>
  <c r="KYX117" i="8"/>
  <c r="KYW117" i="8"/>
  <c r="KYV117" i="8"/>
  <c r="KYU117" i="8"/>
  <c r="KYT117" i="8"/>
  <c r="KYS117" i="8"/>
  <c r="KYR117" i="8"/>
  <c r="KYQ117" i="8"/>
  <c r="KYP117" i="8"/>
  <c r="KYO117" i="8"/>
  <c r="KYN117" i="8"/>
  <c r="KYM117" i="8"/>
  <c r="KYL117" i="8"/>
  <c r="KYK117" i="8"/>
  <c r="KYJ117" i="8"/>
  <c r="KYI117" i="8"/>
  <c r="KYH117" i="8"/>
  <c r="KYG117" i="8"/>
  <c r="KYF117" i="8"/>
  <c r="KYE117" i="8"/>
  <c r="KYD117" i="8"/>
  <c r="KYC117" i="8"/>
  <c r="KYB117" i="8"/>
  <c r="KYA117" i="8"/>
  <c r="KXZ117" i="8"/>
  <c r="KXY117" i="8"/>
  <c r="KXX117" i="8"/>
  <c r="KXW117" i="8"/>
  <c r="KXV117" i="8"/>
  <c r="KXU117" i="8"/>
  <c r="KXT117" i="8"/>
  <c r="KXS117" i="8"/>
  <c r="KXR117" i="8"/>
  <c r="KXQ117" i="8"/>
  <c r="KXP117" i="8"/>
  <c r="KXO117" i="8"/>
  <c r="KXN117" i="8"/>
  <c r="KXM117" i="8"/>
  <c r="KXL117" i="8"/>
  <c r="KXK117" i="8"/>
  <c r="KXJ117" i="8"/>
  <c r="KXI117" i="8"/>
  <c r="KXH117" i="8"/>
  <c r="KXG117" i="8"/>
  <c r="KXF117" i="8"/>
  <c r="KXE117" i="8"/>
  <c r="KXD117" i="8"/>
  <c r="KXC117" i="8"/>
  <c r="KXB117" i="8"/>
  <c r="KXA117" i="8"/>
  <c r="KWZ117" i="8"/>
  <c r="KWY117" i="8"/>
  <c r="KWX117" i="8"/>
  <c r="KWW117" i="8"/>
  <c r="KWV117" i="8"/>
  <c r="KWU117" i="8"/>
  <c r="KWT117" i="8"/>
  <c r="KWS117" i="8"/>
  <c r="KWR117" i="8"/>
  <c r="KWQ117" i="8"/>
  <c r="KWP117" i="8"/>
  <c r="KWO117" i="8"/>
  <c r="KWN117" i="8"/>
  <c r="KWM117" i="8"/>
  <c r="KWL117" i="8"/>
  <c r="KWK117" i="8"/>
  <c r="KWJ117" i="8"/>
  <c r="KWI117" i="8"/>
  <c r="KWH117" i="8"/>
  <c r="KWG117" i="8"/>
  <c r="KWF117" i="8"/>
  <c r="KWE117" i="8"/>
  <c r="KWD117" i="8"/>
  <c r="KWC117" i="8"/>
  <c r="KWB117" i="8"/>
  <c r="KWA117" i="8"/>
  <c r="KVZ117" i="8"/>
  <c r="KVY117" i="8"/>
  <c r="KVX117" i="8"/>
  <c r="KVW117" i="8"/>
  <c r="KVV117" i="8"/>
  <c r="KVU117" i="8"/>
  <c r="KVT117" i="8"/>
  <c r="KVS117" i="8"/>
  <c r="KVR117" i="8"/>
  <c r="KVQ117" i="8"/>
  <c r="KVP117" i="8"/>
  <c r="KVO117" i="8"/>
  <c r="KVN117" i="8"/>
  <c r="KVM117" i="8"/>
  <c r="KVL117" i="8"/>
  <c r="KVK117" i="8"/>
  <c r="KVJ117" i="8"/>
  <c r="KVI117" i="8"/>
  <c r="KVH117" i="8"/>
  <c r="KVG117" i="8"/>
  <c r="KVF117" i="8"/>
  <c r="KVE117" i="8"/>
  <c r="KVD117" i="8"/>
  <c r="KVC117" i="8"/>
  <c r="KVB117" i="8"/>
  <c r="KVA117" i="8"/>
  <c r="KUZ117" i="8"/>
  <c r="KUY117" i="8"/>
  <c r="KUX117" i="8"/>
  <c r="KUW117" i="8"/>
  <c r="KUV117" i="8"/>
  <c r="KUU117" i="8"/>
  <c r="KUT117" i="8"/>
  <c r="KUS117" i="8"/>
  <c r="KUR117" i="8"/>
  <c r="KUQ117" i="8"/>
  <c r="KUP117" i="8"/>
  <c r="KUO117" i="8"/>
  <c r="KUN117" i="8"/>
  <c r="KUM117" i="8"/>
  <c r="KUL117" i="8"/>
  <c r="KUK117" i="8"/>
  <c r="KUJ117" i="8"/>
  <c r="KUI117" i="8"/>
  <c r="KUH117" i="8"/>
  <c r="KUG117" i="8"/>
  <c r="KUF117" i="8"/>
  <c r="KUE117" i="8"/>
  <c r="KUD117" i="8"/>
  <c r="KUC117" i="8"/>
  <c r="KUB117" i="8"/>
  <c r="KUA117" i="8"/>
  <c r="KTZ117" i="8"/>
  <c r="KTY117" i="8"/>
  <c r="KTX117" i="8"/>
  <c r="KTW117" i="8"/>
  <c r="KTV117" i="8"/>
  <c r="KTU117" i="8"/>
  <c r="KTT117" i="8"/>
  <c r="KTS117" i="8"/>
  <c r="KTR117" i="8"/>
  <c r="KTQ117" i="8"/>
  <c r="KTP117" i="8"/>
  <c r="KTO117" i="8"/>
  <c r="KTN117" i="8"/>
  <c r="KTM117" i="8"/>
  <c r="KTL117" i="8"/>
  <c r="KTK117" i="8"/>
  <c r="KTJ117" i="8"/>
  <c r="KTI117" i="8"/>
  <c r="KTH117" i="8"/>
  <c r="KTG117" i="8"/>
  <c r="KTF117" i="8"/>
  <c r="KTE117" i="8"/>
  <c r="KTD117" i="8"/>
  <c r="KTC117" i="8"/>
  <c r="KTB117" i="8"/>
  <c r="KTA117" i="8"/>
  <c r="KSZ117" i="8"/>
  <c r="KSY117" i="8"/>
  <c r="KSX117" i="8"/>
  <c r="KSW117" i="8"/>
  <c r="KSV117" i="8"/>
  <c r="KSU117" i="8"/>
  <c r="KST117" i="8"/>
  <c r="KSS117" i="8"/>
  <c r="KSR117" i="8"/>
  <c r="KSQ117" i="8"/>
  <c r="KSP117" i="8"/>
  <c r="KSO117" i="8"/>
  <c r="KSN117" i="8"/>
  <c r="KSM117" i="8"/>
  <c r="KSL117" i="8"/>
  <c r="KSK117" i="8"/>
  <c r="KSJ117" i="8"/>
  <c r="KSI117" i="8"/>
  <c r="KSH117" i="8"/>
  <c r="KSG117" i="8"/>
  <c r="KSF117" i="8"/>
  <c r="KSE117" i="8"/>
  <c r="KSD117" i="8"/>
  <c r="KSC117" i="8"/>
  <c r="KSB117" i="8"/>
  <c r="KSA117" i="8"/>
  <c r="KRZ117" i="8"/>
  <c r="KRY117" i="8"/>
  <c r="KRX117" i="8"/>
  <c r="KRW117" i="8"/>
  <c r="KRV117" i="8"/>
  <c r="KRU117" i="8"/>
  <c r="KRT117" i="8"/>
  <c r="KRS117" i="8"/>
  <c r="KRR117" i="8"/>
  <c r="KRQ117" i="8"/>
  <c r="KRP117" i="8"/>
  <c r="KRO117" i="8"/>
  <c r="KRN117" i="8"/>
  <c r="KRM117" i="8"/>
  <c r="KRL117" i="8"/>
  <c r="KRK117" i="8"/>
  <c r="KRJ117" i="8"/>
  <c r="KRI117" i="8"/>
  <c r="KRH117" i="8"/>
  <c r="KRG117" i="8"/>
  <c r="KRF117" i="8"/>
  <c r="KRE117" i="8"/>
  <c r="KRD117" i="8"/>
  <c r="KRC117" i="8"/>
  <c r="KRB117" i="8"/>
  <c r="KRA117" i="8"/>
  <c r="KQZ117" i="8"/>
  <c r="KQY117" i="8"/>
  <c r="KQX117" i="8"/>
  <c r="KQW117" i="8"/>
  <c r="KQV117" i="8"/>
  <c r="KQU117" i="8"/>
  <c r="KQT117" i="8"/>
  <c r="KQS117" i="8"/>
  <c r="KQR117" i="8"/>
  <c r="KQQ117" i="8"/>
  <c r="KQP117" i="8"/>
  <c r="KQO117" i="8"/>
  <c r="KQN117" i="8"/>
  <c r="KQM117" i="8"/>
  <c r="KQL117" i="8"/>
  <c r="KQK117" i="8"/>
  <c r="KQJ117" i="8"/>
  <c r="KQI117" i="8"/>
  <c r="KQH117" i="8"/>
  <c r="KQG117" i="8"/>
  <c r="KQF117" i="8"/>
  <c r="KQE117" i="8"/>
  <c r="KQD117" i="8"/>
  <c r="KQC117" i="8"/>
  <c r="KQB117" i="8"/>
  <c r="KQA117" i="8"/>
  <c r="KPZ117" i="8"/>
  <c r="KPY117" i="8"/>
  <c r="KPX117" i="8"/>
  <c r="KPW117" i="8"/>
  <c r="KPV117" i="8"/>
  <c r="KPU117" i="8"/>
  <c r="KPT117" i="8"/>
  <c r="KPS117" i="8"/>
  <c r="KPR117" i="8"/>
  <c r="KPQ117" i="8"/>
  <c r="KPP117" i="8"/>
  <c r="KPO117" i="8"/>
  <c r="KPN117" i="8"/>
  <c r="KPM117" i="8"/>
  <c r="KPL117" i="8"/>
  <c r="KPK117" i="8"/>
  <c r="KPJ117" i="8"/>
  <c r="KPI117" i="8"/>
  <c r="KPH117" i="8"/>
  <c r="KPG117" i="8"/>
  <c r="KPF117" i="8"/>
  <c r="KPE117" i="8"/>
  <c r="KPD117" i="8"/>
  <c r="KPC117" i="8"/>
  <c r="KPB117" i="8"/>
  <c r="KPA117" i="8"/>
  <c r="KOZ117" i="8"/>
  <c r="KOY117" i="8"/>
  <c r="KOX117" i="8"/>
  <c r="KOW117" i="8"/>
  <c r="KOV117" i="8"/>
  <c r="KOU117" i="8"/>
  <c r="KOT117" i="8"/>
  <c r="KOS117" i="8"/>
  <c r="KOR117" i="8"/>
  <c r="KOQ117" i="8"/>
  <c r="KOP117" i="8"/>
  <c r="KOO117" i="8"/>
  <c r="KON117" i="8"/>
  <c r="KOM117" i="8"/>
  <c r="KOL117" i="8"/>
  <c r="KOK117" i="8"/>
  <c r="KOJ117" i="8"/>
  <c r="KOI117" i="8"/>
  <c r="KOH117" i="8"/>
  <c r="KOG117" i="8"/>
  <c r="KOF117" i="8"/>
  <c r="KOE117" i="8"/>
  <c r="KOD117" i="8"/>
  <c r="KOC117" i="8"/>
  <c r="KOB117" i="8"/>
  <c r="KOA117" i="8"/>
  <c r="KNZ117" i="8"/>
  <c r="KNY117" i="8"/>
  <c r="KNX117" i="8"/>
  <c r="KNW117" i="8"/>
  <c r="KNV117" i="8"/>
  <c r="KNU117" i="8"/>
  <c r="KNT117" i="8"/>
  <c r="KNS117" i="8"/>
  <c r="KNR117" i="8"/>
  <c r="KNQ117" i="8"/>
  <c r="KNP117" i="8"/>
  <c r="KNO117" i="8"/>
  <c r="KNN117" i="8"/>
  <c r="KNM117" i="8"/>
  <c r="KNL117" i="8"/>
  <c r="KNK117" i="8"/>
  <c r="KNJ117" i="8"/>
  <c r="KNI117" i="8"/>
  <c r="KNH117" i="8"/>
  <c r="KNG117" i="8"/>
  <c r="KNF117" i="8"/>
  <c r="KNE117" i="8"/>
  <c r="KND117" i="8"/>
  <c r="KNC117" i="8"/>
  <c r="KNB117" i="8"/>
  <c r="KNA117" i="8"/>
  <c r="KMZ117" i="8"/>
  <c r="KMY117" i="8"/>
  <c r="KMX117" i="8"/>
  <c r="KMW117" i="8"/>
  <c r="KMV117" i="8"/>
  <c r="KMU117" i="8"/>
  <c r="KMT117" i="8"/>
  <c r="KMS117" i="8"/>
  <c r="KMR117" i="8"/>
  <c r="KMQ117" i="8"/>
  <c r="KMP117" i="8"/>
  <c r="KMO117" i="8"/>
  <c r="KMN117" i="8"/>
  <c r="KMM117" i="8"/>
  <c r="KML117" i="8"/>
  <c r="KMK117" i="8"/>
  <c r="KMJ117" i="8"/>
  <c r="KMI117" i="8"/>
  <c r="KMH117" i="8"/>
  <c r="KMG117" i="8"/>
  <c r="KMF117" i="8"/>
  <c r="KME117" i="8"/>
  <c r="KMD117" i="8"/>
  <c r="KMC117" i="8"/>
  <c r="KMB117" i="8"/>
  <c r="KMA117" i="8"/>
  <c r="KLZ117" i="8"/>
  <c r="KLY117" i="8"/>
  <c r="KLX117" i="8"/>
  <c r="KLW117" i="8"/>
  <c r="KLV117" i="8"/>
  <c r="KLU117" i="8"/>
  <c r="KLT117" i="8"/>
  <c r="KLS117" i="8"/>
  <c r="KLR117" i="8"/>
  <c r="KLQ117" i="8"/>
  <c r="KLP117" i="8"/>
  <c r="KLO117" i="8"/>
  <c r="KLN117" i="8"/>
  <c r="KLM117" i="8"/>
  <c r="KLL117" i="8"/>
  <c r="KLK117" i="8"/>
  <c r="KLJ117" i="8"/>
  <c r="KLI117" i="8"/>
  <c r="KLH117" i="8"/>
  <c r="KLG117" i="8"/>
  <c r="KLF117" i="8"/>
  <c r="KLE117" i="8"/>
  <c r="KLD117" i="8"/>
  <c r="KLC117" i="8"/>
  <c r="KLB117" i="8"/>
  <c r="KLA117" i="8"/>
  <c r="KKZ117" i="8"/>
  <c r="KKY117" i="8"/>
  <c r="KKX117" i="8"/>
  <c r="KKW117" i="8"/>
  <c r="KKV117" i="8"/>
  <c r="KKU117" i="8"/>
  <c r="KKT117" i="8"/>
  <c r="KKS117" i="8"/>
  <c r="KKR117" i="8"/>
  <c r="KKQ117" i="8"/>
  <c r="KKP117" i="8"/>
  <c r="KKO117" i="8"/>
  <c r="KKN117" i="8"/>
  <c r="KKM117" i="8"/>
  <c r="KKL117" i="8"/>
  <c r="KKK117" i="8"/>
  <c r="KKJ117" i="8"/>
  <c r="KKI117" i="8"/>
  <c r="KKH117" i="8"/>
  <c r="KKG117" i="8"/>
  <c r="KKF117" i="8"/>
  <c r="KKE117" i="8"/>
  <c r="KKD117" i="8"/>
  <c r="KKC117" i="8"/>
  <c r="KKB117" i="8"/>
  <c r="KKA117" i="8"/>
  <c r="KJZ117" i="8"/>
  <c r="KJY117" i="8"/>
  <c r="KJX117" i="8"/>
  <c r="KJW117" i="8"/>
  <c r="KJV117" i="8"/>
  <c r="KJU117" i="8"/>
  <c r="KJT117" i="8"/>
  <c r="KJS117" i="8"/>
  <c r="KJR117" i="8"/>
  <c r="KJQ117" i="8"/>
  <c r="KJP117" i="8"/>
  <c r="KJO117" i="8"/>
  <c r="KJN117" i="8"/>
  <c r="KJM117" i="8"/>
  <c r="KJL117" i="8"/>
  <c r="KJK117" i="8"/>
  <c r="KJJ117" i="8"/>
  <c r="KJI117" i="8"/>
  <c r="KJH117" i="8"/>
  <c r="KJG117" i="8"/>
  <c r="KJF117" i="8"/>
  <c r="KJE117" i="8"/>
  <c r="KJD117" i="8"/>
  <c r="KJC117" i="8"/>
  <c r="KJB117" i="8"/>
  <c r="KJA117" i="8"/>
  <c r="KIZ117" i="8"/>
  <c r="KIY117" i="8"/>
  <c r="KIX117" i="8"/>
  <c r="KIW117" i="8"/>
  <c r="KIV117" i="8"/>
  <c r="KIU117" i="8"/>
  <c r="KIT117" i="8"/>
  <c r="KIS117" i="8"/>
  <c r="KIR117" i="8"/>
  <c r="KIQ117" i="8"/>
  <c r="KIP117" i="8"/>
  <c r="KIO117" i="8"/>
  <c r="KIN117" i="8"/>
  <c r="KIM117" i="8"/>
  <c r="KIL117" i="8"/>
  <c r="KIK117" i="8"/>
  <c r="KIJ117" i="8"/>
  <c r="KII117" i="8"/>
  <c r="KIH117" i="8"/>
  <c r="KIG117" i="8"/>
  <c r="KIF117" i="8"/>
  <c r="KIE117" i="8"/>
  <c r="KID117" i="8"/>
  <c r="KIC117" i="8"/>
  <c r="KIB117" i="8"/>
  <c r="KIA117" i="8"/>
  <c r="KHZ117" i="8"/>
  <c r="KHY117" i="8"/>
  <c r="KHX117" i="8"/>
  <c r="KHW117" i="8"/>
  <c r="KHV117" i="8"/>
  <c r="KHU117" i="8"/>
  <c r="KHT117" i="8"/>
  <c r="KHS117" i="8"/>
  <c r="KHR117" i="8"/>
  <c r="KHQ117" i="8"/>
  <c r="KHP117" i="8"/>
  <c r="KHO117" i="8"/>
  <c r="KHN117" i="8"/>
  <c r="KHM117" i="8"/>
  <c r="KHL117" i="8"/>
  <c r="KHK117" i="8"/>
  <c r="KHJ117" i="8"/>
  <c r="KHI117" i="8"/>
  <c r="KHH117" i="8"/>
  <c r="KHG117" i="8"/>
  <c r="KHF117" i="8"/>
  <c r="KHE117" i="8"/>
  <c r="KHD117" i="8"/>
  <c r="KHC117" i="8"/>
  <c r="KHB117" i="8"/>
  <c r="KHA117" i="8"/>
  <c r="KGZ117" i="8"/>
  <c r="KGY117" i="8"/>
  <c r="KGX117" i="8"/>
  <c r="KGW117" i="8"/>
  <c r="KGV117" i="8"/>
  <c r="KGU117" i="8"/>
  <c r="KGT117" i="8"/>
  <c r="KGS117" i="8"/>
  <c r="KGR117" i="8"/>
  <c r="KGQ117" i="8"/>
  <c r="KGP117" i="8"/>
  <c r="KGO117" i="8"/>
  <c r="KGN117" i="8"/>
  <c r="KGM117" i="8"/>
  <c r="KGL117" i="8"/>
  <c r="KGK117" i="8"/>
  <c r="KGJ117" i="8"/>
  <c r="KGI117" i="8"/>
  <c r="KGH117" i="8"/>
  <c r="KGG117" i="8"/>
  <c r="KGF117" i="8"/>
  <c r="KGE117" i="8"/>
  <c r="KGD117" i="8"/>
  <c r="KGC117" i="8"/>
  <c r="KGB117" i="8"/>
  <c r="KGA117" i="8"/>
  <c r="KFZ117" i="8"/>
  <c r="KFY117" i="8"/>
  <c r="KFX117" i="8"/>
  <c r="KFW117" i="8"/>
  <c r="KFV117" i="8"/>
  <c r="KFU117" i="8"/>
  <c r="KFT117" i="8"/>
  <c r="KFS117" i="8"/>
  <c r="KFR117" i="8"/>
  <c r="KFQ117" i="8"/>
  <c r="KFP117" i="8"/>
  <c r="KFO117" i="8"/>
  <c r="KFN117" i="8"/>
  <c r="KFM117" i="8"/>
  <c r="KFL117" i="8"/>
  <c r="KFK117" i="8"/>
  <c r="KFJ117" i="8"/>
  <c r="KFI117" i="8"/>
  <c r="KFH117" i="8"/>
  <c r="KFG117" i="8"/>
  <c r="KFF117" i="8"/>
  <c r="KFE117" i="8"/>
  <c r="KFD117" i="8"/>
  <c r="KFC117" i="8"/>
  <c r="KFB117" i="8"/>
  <c r="KFA117" i="8"/>
  <c r="KEZ117" i="8"/>
  <c r="KEY117" i="8"/>
  <c r="KEX117" i="8"/>
  <c r="KEW117" i="8"/>
  <c r="KEV117" i="8"/>
  <c r="KEU117" i="8"/>
  <c r="KET117" i="8"/>
  <c r="KES117" i="8"/>
  <c r="KER117" i="8"/>
  <c r="KEQ117" i="8"/>
  <c r="KEP117" i="8"/>
  <c r="KEO117" i="8"/>
  <c r="KEN117" i="8"/>
  <c r="KEM117" i="8"/>
  <c r="KEL117" i="8"/>
  <c r="KEK117" i="8"/>
  <c r="KEJ117" i="8"/>
  <c r="KEI117" i="8"/>
  <c r="KEH117" i="8"/>
  <c r="KEG117" i="8"/>
  <c r="KEF117" i="8"/>
  <c r="KEE117" i="8"/>
  <c r="KED117" i="8"/>
  <c r="KEC117" i="8"/>
  <c r="KEB117" i="8"/>
  <c r="KEA117" i="8"/>
  <c r="KDZ117" i="8"/>
  <c r="KDY117" i="8"/>
  <c r="KDX117" i="8"/>
  <c r="KDW117" i="8"/>
  <c r="KDV117" i="8"/>
  <c r="KDU117" i="8"/>
  <c r="KDT117" i="8"/>
  <c r="KDS117" i="8"/>
  <c r="KDR117" i="8"/>
  <c r="KDQ117" i="8"/>
  <c r="KDP117" i="8"/>
  <c r="KDO117" i="8"/>
  <c r="KDN117" i="8"/>
  <c r="KDM117" i="8"/>
  <c r="KDL117" i="8"/>
  <c r="KDK117" i="8"/>
  <c r="KDJ117" i="8"/>
  <c r="KDI117" i="8"/>
  <c r="KDH117" i="8"/>
  <c r="KDG117" i="8"/>
  <c r="KDF117" i="8"/>
  <c r="KDE117" i="8"/>
  <c r="KDD117" i="8"/>
  <c r="KDC117" i="8"/>
  <c r="KDB117" i="8"/>
  <c r="KDA117" i="8"/>
  <c r="KCZ117" i="8"/>
  <c r="KCY117" i="8"/>
  <c r="KCX117" i="8"/>
  <c r="KCW117" i="8"/>
  <c r="KCV117" i="8"/>
  <c r="KCU117" i="8"/>
  <c r="KCT117" i="8"/>
  <c r="KCS117" i="8"/>
  <c r="KCR117" i="8"/>
  <c r="KCQ117" i="8"/>
  <c r="KCP117" i="8"/>
  <c r="KCO117" i="8"/>
  <c r="KCN117" i="8"/>
  <c r="KCM117" i="8"/>
  <c r="KCL117" i="8"/>
  <c r="KCK117" i="8"/>
  <c r="KCJ117" i="8"/>
  <c r="KCI117" i="8"/>
  <c r="KCH117" i="8"/>
  <c r="KCG117" i="8"/>
  <c r="KCF117" i="8"/>
  <c r="KCE117" i="8"/>
  <c r="KCD117" i="8"/>
  <c r="KCC117" i="8"/>
  <c r="KCB117" i="8"/>
  <c r="KCA117" i="8"/>
  <c r="KBZ117" i="8"/>
  <c r="KBY117" i="8"/>
  <c r="KBX117" i="8"/>
  <c r="KBW117" i="8"/>
  <c r="KBV117" i="8"/>
  <c r="KBU117" i="8"/>
  <c r="KBT117" i="8"/>
  <c r="KBS117" i="8"/>
  <c r="KBR117" i="8"/>
  <c r="KBQ117" i="8"/>
  <c r="KBP117" i="8"/>
  <c r="KBO117" i="8"/>
  <c r="KBN117" i="8"/>
  <c r="KBM117" i="8"/>
  <c r="KBL117" i="8"/>
  <c r="KBK117" i="8"/>
  <c r="KBJ117" i="8"/>
  <c r="KBI117" i="8"/>
  <c r="KBH117" i="8"/>
  <c r="KBG117" i="8"/>
  <c r="KBF117" i="8"/>
  <c r="KBE117" i="8"/>
  <c r="KBD117" i="8"/>
  <c r="KBC117" i="8"/>
  <c r="KBB117" i="8"/>
  <c r="KBA117" i="8"/>
  <c r="KAZ117" i="8"/>
  <c r="KAY117" i="8"/>
  <c r="KAX117" i="8"/>
  <c r="KAW117" i="8"/>
  <c r="KAV117" i="8"/>
  <c r="KAU117" i="8"/>
  <c r="KAT117" i="8"/>
  <c r="KAS117" i="8"/>
  <c r="KAR117" i="8"/>
  <c r="KAQ117" i="8"/>
  <c r="KAP117" i="8"/>
  <c r="KAO117" i="8"/>
  <c r="KAN117" i="8"/>
  <c r="KAM117" i="8"/>
  <c r="KAL117" i="8"/>
  <c r="KAK117" i="8"/>
  <c r="KAJ117" i="8"/>
  <c r="KAI117" i="8"/>
  <c r="KAH117" i="8"/>
  <c r="KAG117" i="8"/>
  <c r="KAF117" i="8"/>
  <c r="KAE117" i="8"/>
  <c r="KAD117" i="8"/>
  <c r="KAC117" i="8"/>
  <c r="KAB117" i="8"/>
  <c r="KAA117" i="8"/>
  <c r="JZZ117" i="8"/>
  <c r="JZY117" i="8"/>
  <c r="JZX117" i="8"/>
  <c r="JZW117" i="8"/>
  <c r="JZV117" i="8"/>
  <c r="JZU117" i="8"/>
  <c r="JZT117" i="8"/>
  <c r="JZS117" i="8"/>
  <c r="JZR117" i="8"/>
  <c r="JZQ117" i="8"/>
  <c r="JZP117" i="8"/>
  <c r="JZO117" i="8"/>
  <c r="JZN117" i="8"/>
  <c r="JZM117" i="8"/>
  <c r="JZL117" i="8"/>
  <c r="JZK117" i="8"/>
  <c r="JZJ117" i="8"/>
  <c r="JZI117" i="8"/>
  <c r="JZH117" i="8"/>
  <c r="JZG117" i="8"/>
  <c r="JZF117" i="8"/>
  <c r="JZE117" i="8"/>
  <c r="JZD117" i="8"/>
  <c r="JZC117" i="8"/>
  <c r="JZB117" i="8"/>
  <c r="JZA117" i="8"/>
  <c r="JYZ117" i="8"/>
  <c r="JYY117" i="8"/>
  <c r="JYX117" i="8"/>
  <c r="JYW117" i="8"/>
  <c r="JYV117" i="8"/>
  <c r="JYU117" i="8"/>
  <c r="JYT117" i="8"/>
  <c r="JYS117" i="8"/>
  <c r="JYR117" i="8"/>
  <c r="JYQ117" i="8"/>
  <c r="JYP117" i="8"/>
  <c r="JYO117" i="8"/>
  <c r="JYN117" i="8"/>
  <c r="JYM117" i="8"/>
  <c r="JYL117" i="8"/>
  <c r="JYK117" i="8"/>
  <c r="JYJ117" i="8"/>
  <c r="JYI117" i="8"/>
  <c r="JYH117" i="8"/>
  <c r="JYG117" i="8"/>
  <c r="JYF117" i="8"/>
  <c r="JYE117" i="8"/>
  <c r="JYD117" i="8"/>
  <c r="JYC117" i="8"/>
  <c r="JYB117" i="8"/>
  <c r="JYA117" i="8"/>
  <c r="JXZ117" i="8"/>
  <c r="JXY117" i="8"/>
  <c r="JXX117" i="8"/>
  <c r="JXW117" i="8"/>
  <c r="JXV117" i="8"/>
  <c r="JXU117" i="8"/>
  <c r="JXT117" i="8"/>
  <c r="JXS117" i="8"/>
  <c r="JXR117" i="8"/>
  <c r="JXQ117" i="8"/>
  <c r="JXP117" i="8"/>
  <c r="JXO117" i="8"/>
  <c r="JXN117" i="8"/>
  <c r="JXM117" i="8"/>
  <c r="JXL117" i="8"/>
  <c r="JXK117" i="8"/>
  <c r="JXJ117" i="8"/>
  <c r="JXI117" i="8"/>
  <c r="JXH117" i="8"/>
  <c r="JXG117" i="8"/>
  <c r="JXF117" i="8"/>
  <c r="JXE117" i="8"/>
  <c r="JXD117" i="8"/>
  <c r="JXC117" i="8"/>
  <c r="JXB117" i="8"/>
  <c r="JXA117" i="8"/>
  <c r="JWZ117" i="8"/>
  <c r="JWY117" i="8"/>
  <c r="JWX117" i="8"/>
  <c r="JWW117" i="8"/>
  <c r="JWV117" i="8"/>
  <c r="JWU117" i="8"/>
  <c r="JWT117" i="8"/>
  <c r="JWS117" i="8"/>
  <c r="JWR117" i="8"/>
  <c r="JWQ117" i="8"/>
  <c r="JWP117" i="8"/>
  <c r="JWO117" i="8"/>
  <c r="JWN117" i="8"/>
  <c r="JWM117" i="8"/>
  <c r="JWL117" i="8"/>
  <c r="JWK117" i="8"/>
  <c r="JWJ117" i="8"/>
  <c r="JWI117" i="8"/>
  <c r="JWH117" i="8"/>
  <c r="JWG117" i="8"/>
  <c r="JWF117" i="8"/>
  <c r="JWE117" i="8"/>
  <c r="JWD117" i="8"/>
  <c r="JWC117" i="8"/>
  <c r="JWB117" i="8"/>
  <c r="JWA117" i="8"/>
  <c r="JVZ117" i="8"/>
  <c r="JVY117" i="8"/>
  <c r="JVX117" i="8"/>
  <c r="JVW117" i="8"/>
  <c r="JVV117" i="8"/>
  <c r="JVU117" i="8"/>
  <c r="JVT117" i="8"/>
  <c r="JVS117" i="8"/>
  <c r="JVR117" i="8"/>
  <c r="JVQ117" i="8"/>
  <c r="JVP117" i="8"/>
  <c r="JVO117" i="8"/>
  <c r="JVN117" i="8"/>
  <c r="JVM117" i="8"/>
  <c r="JVL117" i="8"/>
  <c r="JVK117" i="8"/>
  <c r="JVJ117" i="8"/>
  <c r="JVI117" i="8"/>
  <c r="JVH117" i="8"/>
  <c r="JVG117" i="8"/>
  <c r="JVF117" i="8"/>
  <c r="JVE117" i="8"/>
  <c r="JVD117" i="8"/>
  <c r="JVC117" i="8"/>
  <c r="JVB117" i="8"/>
  <c r="JVA117" i="8"/>
  <c r="JUZ117" i="8"/>
  <c r="JUY117" i="8"/>
  <c r="JUX117" i="8"/>
  <c r="JUW117" i="8"/>
  <c r="JUV117" i="8"/>
  <c r="JUU117" i="8"/>
  <c r="JUT117" i="8"/>
  <c r="JUS117" i="8"/>
  <c r="JUR117" i="8"/>
  <c r="JUQ117" i="8"/>
  <c r="JUP117" i="8"/>
  <c r="JUO117" i="8"/>
  <c r="JUN117" i="8"/>
  <c r="JUM117" i="8"/>
  <c r="JUL117" i="8"/>
  <c r="JUK117" i="8"/>
  <c r="JUJ117" i="8"/>
  <c r="JUI117" i="8"/>
  <c r="JUH117" i="8"/>
  <c r="JUG117" i="8"/>
  <c r="JUF117" i="8"/>
  <c r="JUE117" i="8"/>
  <c r="JUD117" i="8"/>
  <c r="JUC117" i="8"/>
  <c r="JUB117" i="8"/>
  <c r="JUA117" i="8"/>
  <c r="JTZ117" i="8"/>
  <c r="JTY117" i="8"/>
  <c r="JTX117" i="8"/>
  <c r="JTW117" i="8"/>
  <c r="JTV117" i="8"/>
  <c r="JTU117" i="8"/>
  <c r="JTT117" i="8"/>
  <c r="JTS117" i="8"/>
  <c r="JTR117" i="8"/>
  <c r="JTQ117" i="8"/>
  <c r="JTP117" i="8"/>
  <c r="JTO117" i="8"/>
  <c r="JTN117" i="8"/>
  <c r="JTM117" i="8"/>
  <c r="JTL117" i="8"/>
  <c r="JTK117" i="8"/>
  <c r="JTJ117" i="8"/>
  <c r="JTI117" i="8"/>
  <c r="JTH117" i="8"/>
  <c r="JTG117" i="8"/>
  <c r="JTF117" i="8"/>
  <c r="JTE117" i="8"/>
  <c r="JTD117" i="8"/>
  <c r="JTC117" i="8"/>
  <c r="JTB117" i="8"/>
  <c r="JTA117" i="8"/>
  <c r="JSZ117" i="8"/>
  <c r="JSY117" i="8"/>
  <c r="JSX117" i="8"/>
  <c r="JSW117" i="8"/>
  <c r="JSV117" i="8"/>
  <c r="JSU117" i="8"/>
  <c r="JST117" i="8"/>
  <c r="JSS117" i="8"/>
  <c r="JSR117" i="8"/>
  <c r="JSQ117" i="8"/>
  <c r="JSP117" i="8"/>
  <c r="JSO117" i="8"/>
  <c r="JSN117" i="8"/>
  <c r="JSM117" i="8"/>
  <c r="JSL117" i="8"/>
  <c r="JSK117" i="8"/>
  <c r="JSJ117" i="8"/>
  <c r="JSI117" i="8"/>
  <c r="JSH117" i="8"/>
  <c r="JSG117" i="8"/>
  <c r="JSF117" i="8"/>
  <c r="JSE117" i="8"/>
  <c r="JSD117" i="8"/>
  <c r="JSC117" i="8"/>
  <c r="JSB117" i="8"/>
  <c r="JSA117" i="8"/>
  <c r="JRZ117" i="8"/>
  <c r="JRY117" i="8"/>
  <c r="JRX117" i="8"/>
  <c r="JRW117" i="8"/>
  <c r="JRV117" i="8"/>
  <c r="JRU117" i="8"/>
  <c r="JRT117" i="8"/>
  <c r="JRS117" i="8"/>
  <c r="JRR117" i="8"/>
  <c r="JRQ117" i="8"/>
  <c r="JRP117" i="8"/>
  <c r="JRO117" i="8"/>
  <c r="JRN117" i="8"/>
  <c r="JRM117" i="8"/>
  <c r="JRL117" i="8"/>
  <c r="JRK117" i="8"/>
  <c r="JRJ117" i="8"/>
  <c r="JRI117" i="8"/>
  <c r="JRH117" i="8"/>
  <c r="JRG117" i="8"/>
  <c r="JRF117" i="8"/>
  <c r="JRE117" i="8"/>
  <c r="JRD117" i="8"/>
  <c r="JRC117" i="8"/>
  <c r="JRB117" i="8"/>
  <c r="JRA117" i="8"/>
  <c r="JQZ117" i="8"/>
  <c r="JQY117" i="8"/>
  <c r="JQX117" i="8"/>
  <c r="JQW117" i="8"/>
  <c r="JQV117" i="8"/>
  <c r="JQU117" i="8"/>
  <c r="JQT117" i="8"/>
  <c r="JQS117" i="8"/>
  <c r="JQR117" i="8"/>
  <c r="JQQ117" i="8"/>
  <c r="JQP117" i="8"/>
  <c r="JQO117" i="8"/>
  <c r="JQN117" i="8"/>
  <c r="JQM117" i="8"/>
  <c r="JQL117" i="8"/>
  <c r="JQK117" i="8"/>
  <c r="JQJ117" i="8"/>
  <c r="JQI117" i="8"/>
  <c r="JQH117" i="8"/>
  <c r="JQG117" i="8"/>
  <c r="JQF117" i="8"/>
  <c r="JQE117" i="8"/>
  <c r="JQD117" i="8"/>
  <c r="JQC117" i="8"/>
  <c r="JQB117" i="8"/>
  <c r="JQA117" i="8"/>
  <c r="JPZ117" i="8"/>
  <c r="JPY117" i="8"/>
  <c r="JPX117" i="8"/>
  <c r="JPW117" i="8"/>
  <c r="JPV117" i="8"/>
  <c r="JPU117" i="8"/>
  <c r="JPT117" i="8"/>
  <c r="JPS117" i="8"/>
  <c r="JPR117" i="8"/>
  <c r="JPQ117" i="8"/>
  <c r="JPP117" i="8"/>
  <c r="JPO117" i="8"/>
  <c r="JPN117" i="8"/>
  <c r="JPM117" i="8"/>
  <c r="JPL117" i="8"/>
  <c r="JPK117" i="8"/>
  <c r="JPJ117" i="8"/>
  <c r="JPI117" i="8"/>
  <c r="JPH117" i="8"/>
  <c r="JPG117" i="8"/>
  <c r="JPF117" i="8"/>
  <c r="JPE117" i="8"/>
  <c r="JPD117" i="8"/>
  <c r="JPC117" i="8"/>
  <c r="JPB117" i="8"/>
  <c r="JPA117" i="8"/>
  <c r="JOZ117" i="8"/>
  <c r="JOY117" i="8"/>
  <c r="JOX117" i="8"/>
  <c r="JOW117" i="8"/>
  <c r="JOV117" i="8"/>
  <c r="JOU117" i="8"/>
  <c r="JOT117" i="8"/>
  <c r="JOS117" i="8"/>
  <c r="JOR117" i="8"/>
  <c r="JOQ117" i="8"/>
  <c r="JOP117" i="8"/>
  <c r="JOO117" i="8"/>
  <c r="JON117" i="8"/>
  <c r="JOM117" i="8"/>
  <c r="JOL117" i="8"/>
  <c r="JOK117" i="8"/>
  <c r="JOJ117" i="8"/>
  <c r="JOI117" i="8"/>
  <c r="JOH117" i="8"/>
  <c r="JOG117" i="8"/>
  <c r="JOF117" i="8"/>
  <c r="JOE117" i="8"/>
  <c r="JOD117" i="8"/>
  <c r="JOC117" i="8"/>
  <c r="JOB117" i="8"/>
  <c r="JOA117" i="8"/>
  <c r="JNZ117" i="8"/>
  <c r="JNY117" i="8"/>
  <c r="JNX117" i="8"/>
  <c r="JNW117" i="8"/>
  <c r="JNV117" i="8"/>
  <c r="JNU117" i="8"/>
  <c r="JNT117" i="8"/>
  <c r="JNS117" i="8"/>
  <c r="JNR117" i="8"/>
  <c r="JNQ117" i="8"/>
  <c r="JNP117" i="8"/>
  <c r="JNO117" i="8"/>
  <c r="JNN117" i="8"/>
  <c r="JNM117" i="8"/>
  <c r="JNL117" i="8"/>
  <c r="JNK117" i="8"/>
  <c r="JNJ117" i="8"/>
  <c r="JNI117" i="8"/>
  <c r="JNH117" i="8"/>
  <c r="JNG117" i="8"/>
  <c r="JNF117" i="8"/>
  <c r="JNE117" i="8"/>
  <c r="JND117" i="8"/>
  <c r="JNC117" i="8"/>
  <c r="JNB117" i="8"/>
  <c r="JNA117" i="8"/>
  <c r="JMZ117" i="8"/>
  <c r="JMY117" i="8"/>
  <c r="JMX117" i="8"/>
  <c r="JMW117" i="8"/>
  <c r="JMV117" i="8"/>
  <c r="JMU117" i="8"/>
  <c r="JMT117" i="8"/>
  <c r="JMS117" i="8"/>
  <c r="JMR117" i="8"/>
  <c r="JMQ117" i="8"/>
  <c r="JMP117" i="8"/>
  <c r="JMO117" i="8"/>
  <c r="JMN117" i="8"/>
  <c r="JMM117" i="8"/>
  <c r="JML117" i="8"/>
  <c r="JMK117" i="8"/>
  <c r="JMJ117" i="8"/>
  <c r="JMI117" i="8"/>
  <c r="JMH117" i="8"/>
  <c r="JMG117" i="8"/>
  <c r="JMF117" i="8"/>
  <c r="JME117" i="8"/>
  <c r="JMD117" i="8"/>
  <c r="JMC117" i="8"/>
  <c r="JMB117" i="8"/>
  <c r="JMA117" i="8"/>
  <c r="JLZ117" i="8"/>
  <c r="JLY117" i="8"/>
  <c r="JLX117" i="8"/>
  <c r="JLW117" i="8"/>
  <c r="JLV117" i="8"/>
  <c r="JLU117" i="8"/>
  <c r="JLT117" i="8"/>
  <c r="JLS117" i="8"/>
  <c r="JLR117" i="8"/>
  <c r="JLQ117" i="8"/>
  <c r="JLP117" i="8"/>
  <c r="JLO117" i="8"/>
  <c r="JLN117" i="8"/>
  <c r="JLM117" i="8"/>
  <c r="JLL117" i="8"/>
  <c r="JLK117" i="8"/>
  <c r="JLJ117" i="8"/>
  <c r="JLI117" i="8"/>
  <c r="JLH117" i="8"/>
  <c r="JLG117" i="8"/>
  <c r="JLF117" i="8"/>
  <c r="JLE117" i="8"/>
  <c r="JLD117" i="8"/>
  <c r="JLC117" i="8"/>
  <c r="JLB117" i="8"/>
  <c r="JLA117" i="8"/>
  <c r="JKZ117" i="8"/>
  <c r="JKY117" i="8"/>
  <c r="JKX117" i="8"/>
  <c r="JKW117" i="8"/>
  <c r="JKV117" i="8"/>
  <c r="JKU117" i="8"/>
  <c r="JKT117" i="8"/>
  <c r="JKS117" i="8"/>
  <c r="JKR117" i="8"/>
  <c r="JKQ117" i="8"/>
  <c r="JKP117" i="8"/>
  <c r="JKO117" i="8"/>
  <c r="JKN117" i="8"/>
  <c r="JKM117" i="8"/>
  <c r="JKL117" i="8"/>
  <c r="JKK117" i="8"/>
  <c r="JKJ117" i="8"/>
  <c r="JKI117" i="8"/>
  <c r="JKH117" i="8"/>
  <c r="JKG117" i="8"/>
  <c r="JKF117" i="8"/>
  <c r="JKE117" i="8"/>
  <c r="JKD117" i="8"/>
  <c r="JKC117" i="8"/>
  <c r="JKB117" i="8"/>
  <c r="JKA117" i="8"/>
  <c r="JJZ117" i="8"/>
  <c r="JJY117" i="8"/>
  <c r="JJX117" i="8"/>
  <c r="JJW117" i="8"/>
  <c r="JJV117" i="8"/>
  <c r="JJU117" i="8"/>
  <c r="JJT117" i="8"/>
  <c r="JJS117" i="8"/>
  <c r="JJR117" i="8"/>
  <c r="JJQ117" i="8"/>
  <c r="JJP117" i="8"/>
  <c r="JJO117" i="8"/>
  <c r="JJN117" i="8"/>
  <c r="JJM117" i="8"/>
  <c r="JJL117" i="8"/>
  <c r="JJK117" i="8"/>
  <c r="JJJ117" i="8"/>
  <c r="JJI117" i="8"/>
  <c r="JJH117" i="8"/>
  <c r="JJG117" i="8"/>
  <c r="JJF117" i="8"/>
  <c r="JJE117" i="8"/>
  <c r="JJD117" i="8"/>
  <c r="JJC117" i="8"/>
  <c r="JJB117" i="8"/>
  <c r="JJA117" i="8"/>
  <c r="JIZ117" i="8"/>
  <c r="JIY117" i="8"/>
  <c r="JIX117" i="8"/>
  <c r="JIW117" i="8"/>
  <c r="JIV117" i="8"/>
  <c r="JIU117" i="8"/>
  <c r="JIT117" i="8"/>
  <c r="JIS117" i="8"/>
  <c r="JIR117" i="8"/>
  <c r="JIQ117" i="8"/>
  <c r="JIP117" i="8"/>
  <c r="JIO117" i="8"/>
  <c r="JIN117" i="8"/>
  <c r="JIM117" i="8"/>
  <c r="JIL117" i="8"/>
  <c r="JIK117" i="8"/>
  <c r="JIJ117" i="8"/>
  <c r="JII117" i="8"/>
  <c r="JIH117" i="8"/>
  <c r="JIG117" i="8"/>
  <c r="JIF117" i="8"/>
  <c r="JIE117" i="8"/>
  <c r="JID117" i="8"/>
  <c r="JIC117" i="8"/>
  <c r="JIB117" i="8"/>
  <c r="JIA117" i="8"/>
  <c r="JHZ117" i="8"/>
  <c r="JHY117" i="8"/>
  <c r="JHX117" i="8"/>
  <c r="JHW117" i="8"/>
  <c r="JHV117" i="8"/>
  <c r="JHU117" i="8"/>
  <c r="JHT117" i="8"/>
  <c r="JHS117" i="8"/>
  <c r="JHR117" i="8"/>
  <c r="JHQ117" i="8"/>
  <c r="JHP117" i="8"/>
  <c r="JHO117" i="8"/>
  <c r="JHN117" i="8"/>
  <c r="JHM117" i="8"/>
  <c r="JHL117" i="8"/>
  <c r="JHK117" i="8"/>
  <c r="JHJ117" i="8"/>
  <c r="JHI117" i="8"/>
  <c r="JHH117" i="8"/>
  <c r="JHG117" i="8"/>
  <c r="JHF117" i="8"/>
  <c r="JHE117" i="8"/>
  <c r="JHD117" i="8"/>
  <c r="JHC117" i="8"/>
  <c r="JHB117" i="8"/>
  <c r="JHA117" i="8"/>
  <c r="JGZ117" i="8"/>
  <c r="JGY117" i="8"/>
  <c r="JGX117" i="8"/>
  <c r="JGW117" i="8"/>
  <c r="JGV117" i="8"/>
  <c r="JGU117" i="8"/>
  <c r="JGT117" i="8"/>
  <c r="JGS117" i="8"/>
  <c r="JGR117" i="8"/>
  <c r="JGQ117" i="8"/>
  <c r="JGP117" i="8"/>
  <c r="JGO117" i="8"/>
  <c r="JGN117" i="8"/>
  <c r="JGM117" i="8"/>
  <c r="JGL117" i="8"/>
  <c r="JGK117" i="8"/>
  <c r="JGJ117" i="8"/>
  <c r="JGI117" i="8"/>
  <c r="JGH117" i="8"/>
  <c r="JGG117" i="8"/>
  <c r="JGF117" i="8"/>
  <c r="JGE117" i="8"/>
  <c r="JGD117" i="8"/>
  <c r="JGC117" i="8"/>
  <c r="JGB117" i="8"/>
  <c r="JGA117" i="8"/>
  <c r="JFZ117" i="8"/>
  <c r="JFY117" i="8"/>
  <c r="JFX117" i="8"/>
  <c r="JFW117" i="8"/>
  <c r="JFV117" i="8"/>
  <c r="JFU117" i="8"/>
  <c r="JFT117" i="8"/>
  <c r="JFS117" i="8"/>
  <c r="JFR117" i="8"/>
  <c r="JFQ117" i="8"/>
  <c r="JFP117" i="8"/>
  <c r="JFO117" i="8"/>
  <c r="JFN117" i="8"/>
  <c r="JFM117" i="8"/>
  <c r="JFL117" i="8"/>
  <c r="JFK117" i="8"/>
  <c r="JFJ117" i="8"/>
  <c r="JFI117" i="8"/>
  <c r="JFH117" i="8"/>
  <c r="JFG117" i="8"/>
  <c r="JFF117" i="8"/>
  <c r="JFE117" i="8"/>
  <c r="JFD117" i="8"/>
  <c r="JFC117" i="8"/>
  <c r="JFB117" i="8"/>
  <c r="JFA117" i="8"/>
  <c r="JEZ117" i="8"/>
  <c r="JEY117" i="8"/>
  <c r="JEX117" i="8"/>
  <c r="JEW117" i="8"/>
  <c r="JEV117" i="8"/>
  <c r="JEU117" i="8"/>
  <c r="JET117" i="8"/>
  <c r="JES117" i="8"/>
  <c r="JER117" i="8"/>
  <c r="JEQ117" i="8"/>
  <c r="JEP117" i="8"/>
  <c r="JEO117" i="8"/>
  <c r="JEN117" i="8"/>
  <c r="JEM117" i="8"/>
  <c r="JEL117" i="8"/>
  <c r="JEK117" i="8"/>
  <c r="JEJ117" i="8"/>
  <c r="JEI117" i="8"/>
  <c r="JEH117" i="8"/>
  <c r="JEG117" i="8"/>
  <c r="JEF117" i="8"/>
  <c r="JEE117" i="8"/>
  <c r="JED117" i="8"/>
  <c r="JEC117" i="8"/>
  <c r="JEB117" i="8"/>
  <c r="JEA117" i="8"/>
  <c r="JDZ117" i="8"/>
  <c r="JDY117" i="8"/>
  <c r="JDX117" i="8"/>
  <c r="JDW117" i="8"/>
  <c r="JDV117" i="8"/>
  <c r="JDU117" i="8"/>
  <c r="JDT117" i="8"/>
  <c r="JDS117" i="8"/>
  <c r="JDR117" i="8"/>
  <c r="JDQ117" i="8"/>
  <c r="JDP117" i="8"/>
  <c r="JDO117" i="8"/>
  <c r="JDN117" i="8"/>
  <c r="JDM117" i="8"/>
  <c r="JDL117" i="8"/>
  <c r="JDK117" i="8"/>
  <c r="JDJ117" i="8"/>
  <c r="JDI117" i="8"/>
  <c r="JDH117" i="8"/>
  <c r="JDG117" i="8"/>
  <c r="JDF117" i="8"/>
  <c r="JDE117" i="8"/>
  <c r="JDD117" i="8"/>
  <c r="JDC117" i="8"/>
  <c r="JDB117" i="8"/>
  <c r="JDA117" i="8"/>
  <c r="JCZ117" i="8"/>
  <c r="JCY117" i="8"/>
  <c r="JCX117" i="8"/>
  <c r="JCW117" i="8"/>
  <c r="JCV117" i="8"/>
  <c r="JCU117" i="8"/>
  <c r="JCT117" i="8"/>
  <c r="JCS117" i="8"/>
  <c r="JCR117" i="8"/>
  <c r="JCQ117" i="8"/>
  <c r="JCP117" i="8"/>
  <c r="JCO117" i="8"/>
  <c r="JCN117" i="8"/>
  <c r="JCM117" i="8"/>
  <c r="JCL117" i="8"/>
  <c r="JCK117" i="8"/>
  <c r="JCJ117" i="8"/>
  <c r="JCI117" i="8"/>
  <c r="JCH117" i="8"/>
  <c r="JCG117" i="8"/>
  <c r="JCF117" i="8"/>
  <c r="JCE117" i="8"/>
  <c r="JCD117" i="8"/>
  <c r="JCC117" i="8"/>
  <c r="JCB117" i="8"/>
  <c r="JCA117" i="8"/>
  <c r="JBZ117" i="8"/>
  <c r="JBY117" i="8"/>
  <c r="JBX117" i="8"/>
  <c r="JBW117" i="8"/>
  <c r="JBV117" i="8"/>
  <c r="JBU117" i="8"/>
  <c r="JBT117" i="8"/>
  <c r="JBS117" i="8"/>
  <c r="JBR117" i="8"/>
  <c r="JBQ117" i="8"/>
  <c r="JBP117" i="8"/>
  <c r="JBO117" i="8"/>
  <c r="JBN117" i="8"/>
  <c r="JBM117" i="8"/>
  <c r="JBL117" i="8"/>
  <c r="JBK117" i="8"/>
  <c r="JBJ117" i="8"/>
  <c r="JBI117" i="8"/>
  <c r="JBH117" i="8"/>
  <c r="JBG117" i="8"/>
  <c r="JBF117" i="8"/>
  <c r="JBE117" i="8"/>
  <c r="JBD117" i="8"/>
  <c r="JBC117" i="8"/>
  <c r="JBB117" i="8"/>
  <c r="JBA117" i="8"/>
  <c r="JAZ117" i="8"/>
  <c r="JAY117" i="8"/>
  <c r="JAX117" i="8"/>
  <c r="JAW117" i="8"/>
  <c r="JAV117" i="8"/>
  <c r="JAU117" i="8"/>
  <c r="JAT117" i="8"/>
  <c r="JAS117" i="8"/>
  <c r="JAR117" i="8"/>
  <c r="JAQ117" i="8"/>
  <c r="JAP117" i="8"/>
  <c r="JAO117" i="8"/>
  <c r="JAN117" i="8"/>
  <c r="JAM117" i="8"/>
  <c r="JAL117" i="8"/>
  <c r="JAK117" i="8"/>
  <c r="JAJ117" i="8"/>
  <c r="JAI117" i="8"/>
  <c r="JAH117" i="8"/>
  <c r="JAG117" i="8"/>
  <c r="JAF117" i="8"/>
  <c r="JAE117" i="8"/>
  <c r="JAD117" i="8"/>
  <c r="JAC117" i="8"/>
  <c r="JAB117" i="8"/>
  <c r="JAA117" i="8"/>
  <c r="IZZ117" i="8"/>
  <c r="IZY117" i="8"/>
  <c r="IZX117" i="8"/>
  <c r="IZW117" i="8"/>
  <c r="IZV117" i="8"/>
  <c r="IZU117" i="8"/>
  <c r="IZT117" i="8"/>
  <c r="IZS117" i="8"/>
  <c r="IZR117" i="8"/>
  <c r="IZQ117" i="8"/>
  <c r="IZP117" i="8"/>
  <c r="IZO117" i="8"/>
  <c r="IZN117" i="8"/>
  <c r="IZM117" i="8"/>
  <c r="IZL117" i="8"/>
  <c r="IZK117" i="8"/>
  <c r="IZJ117" i="8"/>
  <c r="IZI117" i="8"/>
  <c r="IZH117" i="8"/>
  <c r="IZG117" i="8"/>
  <c r="IZF117" i="8"/>
  <c r="IZE117" i="8"/>
  <c r="IZD117" i="8"/>
  <c r="IZC117" i="8"/>
  <c r="IZB117" i="8"/>
  <c r="IZA117" i="8"/>
  <c r="IYZ117" i="8"/>
  <c r="IYY117" i="8"/>
  <c r="IYX117" i="8"/>
  <c r="IYW117" i="8"/>
  <c r="IYV117" i="8"/>
  <c r="IYU117" i="8"/>
  <c r="IYT117" i="8"/>
  <c r="IYS117" i="8"/>
  <c r="IYR117" i="8"/>
  <c r="IYQ117" i="8"/>
  <c r="IYP117" i="8"/>
  <c r="IYO117" i="8"/>
  <c r="IYN117" i="8"/>
  <c r="IYM117" i="8"/>
  <c r="IYL117" i="8"/>
  <c r="IYK117" i="8"/>
  <c r="IYJ117" i="8"/>
  <c r="IYI117" i="8"/>
  <c r="IYH117" i="8"/>
  <c r="IYG117" i="8"/>
  <c r="IYF117" i="8"/>
  <c r="IYE117" i="8"/>
  <c r="IYD117" i="8"/>
  <c r="IYC117" i="8"/>
  <c r="IYB117" i="8"/>
  <c r="IYA117" i="8"/>
  <c r="IXZ117" i="8"/>
  <c r="IXY117" i="8"/>
  <c r="IXX117" i="8"/>
  <c r="IXW117" i="8"/>
  <c r="IXV117" i="8"/>
  <c r="IXU117" i="8"/>
  <c r="IXT117" i="8"/>
  <c r="IXS117" i="8"/>
  <c r="IXR117" i="8"/>
  <c r="IXQ117" i="8"/>
  <c r="IXP117" i="8"/>
  <c r="IXO117" i="8"/>
  <c r="IXN117" i="8"/>
  <c r="IXM117" i="8"/>
  <c r="IXL117" i="8"/>
  <c r="IXK117" i="8"/>
  <c r="IXJ117" i="8"/>
  <c r="IXI117" i="8"/>
  <c r="IXH117" i="8"/>
  <c r="IXG117" i="8"/>
  <c r="IXF117" i="8"/>
  <c r="IXE117" i="8"/>
  <c r="IXD117" i="8"/>
  <c r="IXC117" i="8"/>
  <c r="IXB117" i="8"/>
  <c r="IXA117" i="8"/>
  <c r="IWZ117" i="8"/>
  <c r="IWY117" i="8"/>
  <c r="IWX117" i="8"/>
  <c r="IWW117" i="8"/>
  <c r="IWV117" i="8"/>
  <c r="IWU117" i="8"/>
  <c r="IWT117" i="8"/>
  <c r="IWS117" i="8"/>
  <c r="IWR117" i="8"/>
  <c r="IWQ117" i="8"/>
  <c r="IWP117" i="8"/>
  <c r="IWO117" i="8"/>
  <c r="IWN117" i="8"/>
  <c r="IWM117" i="8"/>
  <c r="IWL117" i="8"/>
  <c r="IWK117" i="8"/>
  <c r="IWJ117" i="8"/>
  <c r="IWI117" i="8"/>
  <c r="IWH117" i="8"/>
  <c r="IWG117" i="8"/>
  <c r="IWF117" i="8"/>
  <c r="IWE117" i="8"/>
  <c r="IWD117" i="8"/>
  <c r="IWC117" i="8"/>
  <c r="IWB117" i="8"/>
  <c r="IWA117" i="8"/>
  <c r="IVZ117" i="8"/>
  <c r="IVY117" i="8"/>
  <c r="IVX117" i="8"/>
  <c r="IVW117" i="8"/>
  <c r="IVV117" i="8"/>
  <c r="IVU117" i="8"/>
  <c r="IVT117" i="8"/>
  <c r="IVS117" i="8"/>
  <c r="IVR117" i="8"/>
  <c r="IVQ117" i="8"/>
  <c r="IVP117" i="8"/>
  <c r="IVO117" i="8"/>
  <c r="IVN117" i="8"/>
  <c r="IVM117" i="8"/>
  <c r="IVL117" i="8"/>
  <c r="IVK117" i="8"/>
  <c r="IVJ117" i="8"/>
  <c r="IVI117" i="8"/>
  <c r="IVH117" i="8"/>
  <c r="IVG117" i="8"/>
  <c r="IVF117" i="8"/>
  <c r="IVE117" i="8"/>
  <c r="IVD117" i="8"/>
  <c r="IVC117" i="8"/>
  <c r="IVB117" i="8"/>
  <c r="IVA117" i="8"/>
  <c r="IUZ117" i="8"/>
  <c r="IUY117" i="8"/>
  <c r="IUX117" i="8"/>
  <c r="IUW117" i="8"/>
  <c r="IUV117" i="8"/>
  <c r="IUU117" i="8"/>
  <c r="IUT117" i="8"/>
  <c r="IUS117" i="8"/>
  <c r="IUR117" i="8"/>
  <c r="IUQ117" i="8"/>
  <c r="IUP117" i="8"/>
  <c r="IUO117" i="8"/>
  <c r="IUN117" i="8"/>
  <c r="IUM117" i="8"/>
  <c r="IUL117" i="8"/>
  <c r="IUK117" i="8"/>
  <c r="IUJ117" i="8"/>
  <c r="IUI117" i="8"/>
  <c r="IUH117" i="8"/>
  <c r="IUG117" i="8"/>
  <c r="IUF117" i="8"/>
  <c r="IUE117" i="8"/>
  <c r="IUD117" i="8"/>
  <c r="IUC117" i="8"/>
  <c r="IUB117" i="8"/>
  <c r="IUA117" i="8"/>
  <c r="ITZ117" i="8"/>
  <c r="ITY117" i="8"/>
  <c r="ITX117" i="8"/>
  <c r="ITW117" i="8"/>
  <c r="ITV117" i="8"/>
  <c r="ITU117" i="8"/>
  <c r="ITT117" i="8"/>
  <c r="ITS117" i="8"/>
  <c r="ITR117" i="8"/>
  <c r="ITQ117" i="8"/>
  <c r="ITP117" i="8"/>
  <c r="ITO117" i="8"/>
  <c r="ITN117" i="8"/>
  <c r="ITM117" i="8"/>
  <c r="ITL117" i="8"/>
  <c r="ITK117" i="8"/>
  <c r="ITJ117" i="8"/>
  <c r="ITI117" i="8"/>
  <c r="ITH117" i="8"/>
  <c r="ITG117" i="8"/>
  <c r="ITF117" i="8"/>
  <c r="ITE117" i="8"/>
  <c r="ITD117" i="8"/>
  <c r="ITC117" i="8"/>
  <c r="ITB117" i="8"/>
  <c r="ITA117" i="8"/>
  <c r="ISZ117" i="8"/>
  <c r="ISY117" i="8"/>
  <c r="ISX117" i="8"/>
  <c r="ISW117" i="8"/>
  <c r="ISV117" i="8"/>
  <c r="ISU117" i="8"/>
  <c r="IST117" i="8"/>
  <c r="ISS117" i="8"/>
  <c r="ISR117" i="8"/>
  <c r="ISQ117" i="8"/>
  <c r="ISP117" i="8"/>
  <c r="ISO117" i="8"/>
  <c r="ISN117" i="8"/>
  <c r="ISM117" i="8"/>
  <c r="ISL117" i="8"/>
  <c r="ISK117" i="8"/>
  <c r="ISJ117" i="8"/>
  <c r="ISI117" i="8"/>
  <c r="ISH117" i="8"/>
  <c r="ISG117" i="8"/>
  <c r="ISF117" i="8"/>
  <c r="ISE117" i="8"/>
  <c r="ISD117" i="8"/>
  <c r="ISC117" i="8"/>
  <c r="ISB117" i="8"/>
  <c r="ISA117" i="8"/>
  <c r="IRZ117" i="8"/>
  <c r="IRY117" i="8"/>
  <c r="IRX117" i="8"/>
  <c r="IRW117" i="8"/>
  <c r="IRV117" i="8"/>
  <c r="IRU117" i="8"/>
  <c r="IRT117" i="8"/>
  <c r="IRS117" i="8"/>
  <c r="IRR117" i="8"/>
  <c r="IRQ117" i="8"/>
  <c r="IRP117" i="8"/>
  <c r="IRO117" i="8"/>
  <c r="IRN117" i="8"/>
  <c r="IRM117" i="8"/>
  <c r="IRL117" i="8"/>
  <c r="IRK117" i="8"/>
  <c r="IRJ117" i="8"/>
  <c r="IRI117" i="8"/>
  <c r="IRH117" i="8"/>
  <c r="IRG117" i="8"/>
  <c r="IRF117" i="8"/>
  <c r="IRE117" i="8"/>
  <c r="IRD117" i="8"/>
  <c r="IRC117" i="8"/>
  <c r="IRB117" i="8"/>
  <c r="IRA117" i="8"/>
  <c r="IQZ117" i="8"/>
  <c r="IQY117" i="8"/>
  <c r="IQX117" i="8"/>
  <c r="IQW117" i="8"/>
  <c r="IQV117" i="8"/>
  <c r="IQU117" i="8"/>
  <c r="IQT117" i="8"/>
  <c r="IQS117" i="8"/>
  <c r="IQR117" i="8"/>
  <c r="IQQ117" i="8"/>
  <c r="IQP117" i="8"/>
  <c r="IQO117" i="8"/>
  <c r="IQN117" i="8"/>
  <c r="IQM117" i="8"/>
  <c r="IQL117" i="8"/>
  <c r="IQK117" i="8"/>
  <c r="IQJ117" i="8"/>
  <c r="IQI117" i="8"/>
  <c r="IQH117" i="8"/>
  <c r="IQG117" i="8"/>
  <c r="IQF117" i="8"/>
  <c r="IQE117" i="8"/>
  <c r="IQD117" i="8"/>
  <c r="IQC117" i="8"/>
  <c r="IQB117" i="8"/>
  <c r="IQA117" i="8"/>
  <c r="IPZ117" i="8"/>
  <c r="IPY117" i="8"/>
  <c r="IPX117" i="8"/>
  <c r="IPW117" i="8"/>
  <c r="IPV117" i="8"/>
  <c r="IPU117" i="8"/>
  <c r="IPT117" i="8"/>
  <c r="IPS117" i="8"/>
  <c r="IPR117" i="8"/>
  <c r="IPQ117" i="8"/>
  <c r="IPP117" i="8"/>
  <c r="IPO117" i="8"/>
  <c r="IPN117" i="8"/>
  <c r="IPM117" i="8"/>
  <c r="IPL117" i="8"/>
  <c r="IPK117" i="8"/>
  <c r="IPJ117" i="8"/>
  <c r="IPI117" i="8"/>
  <c r="IPH117" i="8"/>
  <c r="IPG117" i="8"/>
  <c r="IPF117" i="8"/>
  <c r="IPE117" i="8"/>
  <c r="IPD117" i="8"/>
  <c r="IPC117" i="8"/>
  <c r="IPB117" i="8"/>
  <c r="IPA117" i="8"/>
  <c r="IOZ117" i="8"/>
  <c r="IOY117" i="8"/>
  <c r="IOX117" i="8"/>
  <c r="IOW117" i="8"/>
  <c r="IOV117" i="8"/>
  <c r="IOU117" i="8"/>
  <c r="IOT117" i="8"/>
  <c r="IOS117" i="8"/>
  <c r="IOR117" i="8"/>
  <c r="IOQ117" i="8"/>
  <c r="IOP117" i="8"/>
  <c r="IOO117" i="8"/>
  <c r="ION117" i="8"/>
  <c r="IOM117" i="8"/>
  <c r="IOL117" i="8"/>
  <c r="IOK117" i="8"/>
  <c r="IOJ117" i="8"/>
  <c r="IOI117" i="8"/>
  <c r="IOH117" i="8"/>
  <c r="IOG117" i="8"/>
  <c r="IOF117" i="8"/>
  <c r="IOE117" i="8"/>
  <c r="IOD117" i="8"/>
  <c r="IOC117" i="8"/>
  <c r="IOB117" i="8"/>
  <c r="IOA117" i="8"/>
  <c r="INZ117" i="8"/>
  <c r="INY117" i="8"/>
  <c r="INX117" i="8"/>
  <c r="INW117" i="8"/>
  <c r="INV117" i="8"/>
  <c r="INU117" i="8"/>
  <c r="INT117" i="8"/>
  <c r="INS117" i="8"/>
  <c r="INR117" i="8"/>
  <c r="INQ117" i="8"/>
  <c r="INP117" i="8"/>
  <c r="INO117" i="8"/>
  <c r="INN117" i="8"/>
  <c r="INM117" i="8"/>
  <c r="INL117" i="8"/>
  <c r="INK117" i="8"/>
  <c r="INJ117" i="8"/>
  <c r="INI117" i="8"/>
  <c r="INH117" i="8"/>
  <c r="ING117" i="8"/>
  <c r="INF117" i="8"/>
  <c r="INE117" i="8"/>
  <c r="IND117" i="8"/>
  <c r="INC117" i="8"/>
  <c r="INB117" i="8"/>
  <c r="INA117" i="8"/>
  <c r="IMZ117" i="8"/>
  <c r="IMY117" i="8"/>
  <c r="IMX117" i="8"/>
  <c r="IMW117" i="8"/>
  <c r="IMV117" i="8"/>
  <c r="IMU117" i="8"/>
  <c r="IMT117" i="8"/>
  <c r="IMS117" i="8"/>
  <c r="IMR117" i="8"/>
  <c r="IMQ117" i="8"/>
  <c r="IMP117" i="8"/>
  <c r="IMO117" i="8"/>
  <c r="IMN117" i="8"/>
  <c r="IMM117" i="8"/>
  <c r="IML117" i="8"/>
  <c r="IMK117" i="8"/>
  <c r="IMJ117" i="8"/>
  <c r="IMI117" i="8"/>
  <c r="IMH117" i="8"/>
  <c r="IMG117" i="8"/>
  <c r="IMF117" i="8"/>
  <c r="IME117" i="8"/>
  <c r="IMD117" i="8"/>
  <c r="IMC117" i="8"/>
  <c r="IMB117" i="8"/>
  <c r="IMA117" i="8"/>
  <c r="ILZ117" i="8"/>
  <c r="ILY117" i="8"/>
  <c r="ILX117" i="8"/>
  <c r="ILW117" i="8"/>
  <c r="ILV117" i="8"/>
  <c r="ILU117" i="8"/>
  <c r="ILT117" i="8"/>
  <c r="ILS117" i="8"/>
  <c r="ILR117" i="8"/>
  <c r="ILQ117" i="8"/>
  <c r="ILP117" i="8"/>
  <c r="ILO117" i="8"/>
  <c r="ILN117" i="8"/>
  <c r="ILM117" i="8"/>
  <c r="ILL117" i="8"/>
  <c r="ILK117" i="8"/>
  <c r="ILJ117" i="8"/>
  <c r="ILI117" i="8"/>
  <c r="ILH117" i="8"/>
  <c r="ILG117" i="8"/>
  <c r="ILF117" i="8"/>
  <c r="ILE117" i="8"/>
  <c r="ILD117" i="8"/>
  <c r="ILC117" i="8"/>
  <c r="ILB117" i="8"/>
  <c r="ILA117" i="8"/>
  <c r="IKZ117" i="8"/>
  <c r="IKY117" i="8"/>
  <c r="IKX117" i="8"/>
  <c r="IKW117" i="8"/>
  <c r="IKV117" i="8"/>
  <c r="IKU117" i="8"/>
  <c r="IKT117" i="8"/>
  <c r="IKS117" i="8"/>
  <c r="IKR117" i="8"/>
  <c r="IKQ117" i="8"/>
  <c r="IKP117" i="8"/>
  <c r="IKO117" i="8"/>
  <c r="IKN117" i="8"/>
  <c r="IKM117" i="8"/>
  <c r="IKL117" i="8"/>
  <c r="IKK117" i="8"/>
  <c r="IKJ117" i="8"/>
  <c r="IKI117" i="8"/>
  <c r="IKH117" i="8"/>
  <c r="IKG117" i="8"/>
  <c r="IKF117" i="8"/>
  <c r="IKE117" i="8"/>
  <c r="IKD117" i="8"/>
  <c r="IKC117" i="8"/>
  <c r="IKB117" i="8"/>
  <c r="IKA117" i="8"/>
  <c r="IJZ117" i="8"/>
  <c r="IJY117" i="8"/>
  <c r="IJX117" i="8"/>
  <c r="IJW117" i="8"/>
  <c r="IJV117" i="8"/>
  <c r="IJU117" i="8"/>
  <c r="IJT117" i="8"/>
  <c r="IJS117" i="8"/>
  <c r="IJR117" i="8"/>
  <c r="IJQ117" i="8"/>
  <c r="IJP117" i="8"/>
  <c r="IJO117" i="8"/>
  <c r="IJN117" i="8"/>
  <c r="IJM117" i="8"/>
  <c r="IJL117" i="8"/>
  <c r="IJK117" i="8"/>
  <c r="IJJ117" i="8"/>
  <c r="IJI117" i="8"/>
  <c r="IJH117" i="8"/>
  <c r="IJG117" i="8"/>
  <c r="IJF117" i="8"/>
  <c r="IJE117" i="8"/>
  <c r="IJD117" i="8"/>
  <c r="IJC117" i="8"/>
  <c r="IJB117" i="8"/>
  <c r="IJA117" i="8"/>
  <c r="IIZ117" i="8"/>
  <c r="IIY117" i="8"/>
  <c r="IIX117" i="8"/>
  <c r="IIW117" i="8"/>
  <c r="IIV117" i="8"/>
  <c r="IIU117" i="8"/>
  <c r="IIT117" i="8"/>
  <c r="IIS117" i="8"/>
  <c r="IIR117" i="8"/>
  <c r="IIQ117" i="8"/>
  <c r="IIP117" i="8"/>
  <c r="IIO117" i="8"/>
  <c r="IIN117" i="8"/>
  <c r="IIM117" i="8"/>
  <c r="IIL117" i="8"/>
  <c r="IIK117" i="8"/>
  <c r="IIJ117" i="8"/>
  <c r="III117" i="8"/>
  <c r="IIH117" i="8"/>
  <c r="IIG117" i="8"/>
  <c r="IIF117" i="8"/>
  <c r="IIE117" i="8"/>
  <c r="IID117" i="8"/>
  <c r="IIC117" i="8"/>
  <c r="IIB117" i="8"/>
  <c r="IIA117" i="8"/>
  <c r="IHZ117" i="8"/>
  <c r="IHY117" i="8"/>
  <c r="IHX117" i="8"/>
  <c r="IHW117" i="8"/>
  <c r="IHV117" i="8"/>
  <c r="IHU117" i="8"/>
  <c r="IHT117" i="8"/>
  <c r="IHS117" i="8"/>
  <c r="IHR117" i="8"/>
  <c r="IHQ117" i="8"/>
  <c r="IHP117" i="8"/>
  <c r="IHO117" i="8"/>
  <c r="IHN117" i="8"/>
  <c r="IHM117" i="8"/>
  <c r="IHL117" i="8"/>
  <c r="IHK117" i="8"/>
  <c r="IHJ117" i="8"/>
  <c r="IHI117" i="8"/>
  <c r="IHH117" i="8"/>
  <c r="IHG117" i="8"/>
  <c r="IHF117" i="8"/>
  <c r="IHE117" i="8"/>
  <c r="IHD117" i="8"/>
  <c r="IHC117" i="8"/>
  <c r="IHB117" i="8"/>
  <c r="IHA117" i="8"/>
  <c r="IGZ117" i="8"/>
  <c r="IGY117" i="8"/>
  <c r="IGX117" i="8"/>
  <c r="IGW117" i="8"/>
  <c r="IGV117" i="8"/>
  <c r="IGU117" i="8"/>
  <c r="IGT117" i="8"/>
  <c r="IGS117" i="8"/>
  <c r="IGR117" i="8"/>
  <c r="IGQ117" i="8"/>
  <c r="IGP117" i="8"/>
  <c r="IGO117" i="8"/>
  <c r="IGN117" i="8"/>
  <c r="IGM117" i="8"/>
  <c r="IGL117" i="8"/>
  <c r="IGK117" i="8"/>
  <c r="IGJ117" i="8"/>
  <c r="IGI117" i="8"/>
  <c r="IGH117" i="8"/>
  <c r="IGG117" i="8"/>
  <c r="IGF117" i="8"/>
  <c r="IGE117" i="8"/>
  <c r="IGD117" i="8"/>
  <c r="IGC117" i="8"/>
  <c r="IGB117" i="8"/>
  <c r="IGA117" i="8"/>
  <c r="IFZ117" i="8"/>
  <c r="IFY117" i="8"/>
  <c r="IFX117" i="8"/>
  <c r="IFW117" i="8"/>
  <c r="IFV117" i="8"/>
  <c r="IFU117" i="8"/>
  <c r="IFT117" i="8"/>
  <c r="IFS117" i="8"/>
  <c r="IFR117" i="8"/>
  <c r="IFQ117" i="8"/>
  <c r="IFP117" i="8"/>
  <c r="IFO117" i="8"/>
  <c r="IFN117" i="8"/>
  <c r="IFM117" i="8"/>
  <c r="IFL117" i="8"/>
  <c r="IFK117" i="8"/>
  <c r="IFJ117" i="8"/>
  <c r="IFI117" i="8"/>
  <c r="IFH117" i="8"/>
  <c r="IFG117" i="8"/>
  <c r="IFF117" i="8"/>
  <c r="IFE117" i="8"/>
  <c r="IFD117" i="8"/>
  <c r="IFC117" i="8"/>
  <c r="IFB117" i="8"/>
  <c r="IFA117" i="8"/>
  <c r="IEZ117" i="8"/>
  <c r="IEY117" i="8"/>
  <c r="IEX117" i="8"/>
  <c r="IEW117" i="8"/>
  <c r="IEV117" i="8"/>
  <c r="IEU117" i="8"/>
  <c r="IET117" i="8"/>
  <c r="IES117" i="8"/>
  <c r="IER117" i="8"/>
  <c r="IEQ117" i="8"/>
  <c r="IEP117" i="8"/>
  <c r="IEO117" i="8"/>
  <c r="IEN117" i="8"/>
  <c r="IEM117" i="8"/>
  <c r="IEL117" i="8"/>
  <c r="IEK117" i="8"/>
  <c r="IEJ117" i="8"/>
  <c r="IEI117" i="8"/>
  <c r="IEH117" i="8"/>
  <c r="IEG117" i="8"/>
  <c r="IEF117" i="8"/>
  <c r="IEE117" i="8"/>
  <c r="IED117" i="8"/>
  <c r="IEC117" i="8"/>
  <c r="IEB117" i="8"/>
  <c r="IEA117" i="8"/>
  <c r="IDZ117" i="8"/>
  <c r="IDY117" i="8"/>
  <c r="IDX117" i="8"/>
  <c r="IDW117" i="8"/>
  <c r="IDV117" i="8"/>
  <c r="IDU117" i="8"/>
  <c r="IDT117" i="8"/>
  <c r="IDS117" i="8"/>
  <c r="IDR117" i="8"/>
  <c r="IDQ117" i="8"/>
  <c r="IDP117" i="8"/>
  <c r="IDO117" i="8"/>
  <c r="IDN117" i="8"/>
  <c r="IDM117" i="8"/>
  <c r="IDL117" i="8"/>
  <c r="IDK117" i="8"/>
  <c r="IDJ117" i="8"/>
  <c r="IDI117" i="8"/>
  <c r="IDH117" i="8"/>
  <c r="IDG117" i="8"/>
  <c r="IDF117" i="8"/>
  <c r="IDE117" i="8"/>
  <c r="IDD117" i="8"/>
  <c r="IDC117" i="8"/>
  <c r="IDB117" i="8"/>
  <c r="IDA117" i="8"/>
  <c r="ICZ117" i="8"/>
  <c r="ICY117" i="8"/>
  <c r="ICX117" i="8"/>
  <c r="ICW117" i="8"/>
  <c r="ICV117" i="8"/>
  <c r="ICU117" i="8"/>
  <c r="ICT117" i="8"/>
  <c r="ICS117" i="8"/>
  <c r="ICR117" i="8"/>
  <c r="ICQ117" i="8"/>
  <c r="ICP117" i="8"/>
  <c r="ICO117" i="8"/>
  <c r="ICN117" i="8"/>
  <c r="ICM117" i="8"/>
  <c r="ICL117" i="8"/>
  <c r="ICK117" i="8"/>
  <c r="ICJ117" i="8"/>
  <c r="ICI117" i="8"/>
  <c r="ICH117" i="8"/>
  <c r="ICG117" i="8"/>
  <c r="ICF117" i="8"/>
  <c r="ICE117" i="8"/>
  <c r="ICD117" i="8"/>
  <c r="ICC117" i="8"/>
  <c r="ICB117" i="8"/>
  <c r="ICA117" i="8"/>
  <c r="IBZ117" i="8"/>
  <c r="IBY117" i="8"/>
  <c r="IBX117" i="8"/>
  <c r="IBW117" i="8"/>
  <c r="IBV117" i="8"/>
  <c r="IBU117" i="8"/>
  <c r="IBT117" i="8"/>
  <c r="IBS117" i="8"/>
  <c r="IBR117" i="8"/>
  <c r="IBQ117" i="8"/>
  <c r="IBP117" i="8"/>
  <c r="IBO117" i="8"/>
  <c r="IBN117" i="8"/>
  <c r="IBM117" i="8"/>
  <c r="IBL117" i="8"/>
  <c r="IBK117" i="8"/>
  <c r="IBJ117" i="8"/>
  <c r="IBI117" i="8"/>
  <c r="IBH117" i="8"/>
  <c r="IBG117" i="8"/>
  <c r="IBF117" i="8"/>
  <c r="IBE117" i="8"/>
  <c r="IBD117" i="8"/>
  <c r="IBC117" i="8"/>
  <c r="IBB117" i="8"/>
  <c r="IBA117" i="8"/>
  <c r="IAZ117" i="8"/>
  <c r="IAY117" i="8"/>
  <c r="IAX117" i="8"/>
  <c r="IAW117" i="8"/>
  <c r="IAV117" i="8"/>
  <c r="IAU117" i="8"/>
  <c r="IAT117" i="8"/>
  <c r="IAS117" i="8"/>
  <c r="IAR117" i="8"/>
  <c r="IAQ117" i="8"/>
  <c r="IAP117" i="8"/>
  <c r="IAO117" i="8"/>
  <c r="IAN117" i="8"/>
  <c r="IAM117" i="8"/>
  <c r="IAL117" i="8"/>
  <c r="IAK117" i="8"/>
  <c r="IAJ117" i="8"/>
  <c r="IAI117" i="8"/>
  <c r="IAH117" i="8"/>
  <c r="IAG117" i="8"/>
  <c r="IAF117" i="8"/>
  <c r="IAE117" i="8"/>
  <c r="IAD117" i="8"/>
  <c r="IAC117" i="8"/>
  <c r="IAB117" i="8"/>
  <c r="IAA117" i="8"/>
  <c r="HZZ117" i="8"/>
  <c r="HZY117" i="8"/>
  <c r="HZX117" i="8"/>
  <c r="HZW117" i="8"/>
  <c r="HZV117" i="8"/>
  <c r="HZU117" i="8"/>
  <c r="HZT117" i="8"/>
  <c r="HZS117" i="8"/>
  <c r="HZR117" i="8"/>
  <c r="HZQ117" i="8"/>
  <c r="HZP117" i="8"/>
  <c r="HZO117" i="8"/>
  <c r="HZN117" i="8"/>
  <c r="HZM117" i="8"/>
  <c r="HZL117" i="8"/>
  <c r="HZK117" i="8"/>
  <c r="HZJ117" i="8"/>
  <c r="HZI117" i="8"/>
  <c r="HZH117" i="8"/>
  <c r="HZG117" i="8"/>
  <c r="HZF117" i="8"/>
  <c r="HZE117" i="8"/>
  <c r="HZD117" i="8"/>
  <c r="HZC117" i="8"/>
  <c r="HZB117" i="8"/>
  <c r="HZA117" i="8"/>
  <c r="HYZ117" i="8"/>
  <c r="HYY117" i="8"/>
  <c r="HYX117" i="8"/>
  <c r="HYW117" i="8"/>
  <c r="HYV117" i="8"/>
  <c r="HYU117" i="8"/>
  <c r="HYT117" i="8"/>
  <c r="HYS117" i="8"/>
  <c r="HYR117" i="8"/>
  <c r="HYQ117" i="8"/>
  <c r="HYP117" i="8"/>
  <c r="HYO117" i="8"/>
  <c r="HYN117" i="8"/>
  <c r="HYM117" i="8"/>
  <c r="HYL117" i="8"/>
  <c r="HYK117" i="8"/>
  <c r="HYJ117" i="8"/>
  <c r="HYI117" i="8"/>
  <c r="HYH117" i="8"/>
  <c r="HYG117" i="8"/>
  <c r="HYF117" i="8"/>
  <c r="HYE117" i="8"/>
  <c r="HYD117" i="8"/>
  <c r="HYC117" i="8"/>
  <c r="HYB117" i="8"/>
  <c r="HYA117" i="8"/>
  <c r="HXZ117" i="8"/>
  <c r="HXY117" i="8"/>
  <c r="HXX117" i="8"/>
  <c r="HXW117" i="8"/>
  <c r="HXV117" i="8"/>
  <c r="HXU117" i="8"/>
  <c r="HXT117" i="8"/>
  <c r="HXS117" i="8"/>
  <c r="HXR117" i="8"/>
  <c r="HXQ117" i="8"/>
  <c r="HXP117" i="8"/>
  <c r="HXO117" i="8"/>
  <c r="HXN117" i="8"/>
  <c r="HXM117" i="8"/>
  <c r="HXL117" i="8"/>
  <c r="HXK117" i="8"/>
  <c r="HXJ117" i="8"/>
  <c r="HXI117" i="8"/>
  <c r="HXH117" i="8"/>
  <c r="HXG117" i="8"/>
  <c r="HXF117" i="8"/>
  <c r="HXE117" i="8"/>
  <c r="HXD117" i="8"/>
  <c r="HXC117" i="8"/>
  <c r="HXB117" i="8"/>
  <c r="HXA117" i="8"/>
  <c r="HWZ117" i="8"/>
  <c r="HWY117" i="8"/>
  <c r="HWX117" i="8"/>
  <c r="HWW117" i="8"/>
  <c r="HWV117" i="8"/>
  <c r="HWU117" i="8"/>
  <c r="HWT117" i="8"/>
  <c r="HWS117" i="8"/>
  <c r="HWR117" i="8"/>
  <c r="HWQ117" i="8"/>
  <c r="HWP117" i="8"/>
  <c r="HWO117" i="8"/>
  <c r="HWN117" i="8"/>
  <c r="HWM117" i="8"/>
  <c r="HWL117" i="8"/>
  <c r="HWK117" i="8"/>
  <c r="HWJ117" i="8"/>
  <c r="HWI117" i="8"/>
  <c r="HWH117" i="8"/>
  <c r="HWG117" i="8"/>
  <c r="HWF117" i="8"/>
  <c r="HWE117" i="8"/>
  <c r="HWD117" i="8"/>
  <c r="HWC117" i="8"/>
  <c r="HWB117" i="8"/>
  <c r="HWA117" i="8"/>
  <c r="HVZ117" i="8"/>
  <c r="HVY117" i="8"/>
  <c r="HVX117" i="8"/>
  <c r="HVW117" i="8"/>
  <c r="HVV117" i="8"/>
  <c r="HVU117" i="8"/>
  <c r="HVT117" i="8"/>
  <c r="HVS117" i="8"/>
  <c r="HVR117" i="8"/>
  <c r="HVQ117" i="8"/>
  <c r="HVP117" i="8"/>
  <c r="HVO117" i="8"/>
  <c r="HVN117" i="8"/>
  <c r="HVM117" i="8"/>
  <c r="HVL117" i="8"/>
  <c r="HVK117" i="8"/>
  <c r="HVJ117" i="8"/>
  <c r="HVI117" i="8"/>
  <c r="HVH117" i="8"/>
  <c r="HVG117" i="8"/>
  <c r="HVF117" i="8"/>
  <c r="HVE117" i="8"/>
  <c r="HVD117" i="8"/>
  <c r="HVC117" i="8"/>
  <c r="HVB117" i="8"/>
  <c r="HVA117" i="8"/>
  <c r="HUZ117" i="8"/>
  <c r="HUY117" i="8"/>
  <c r="HUX117" i="8"/>
  <c r="HUW117" i="8"/>
  <c r="HUV117" i="8"/>
  <c r="HUU117" i="8"/>
  <c r="HUT117" i="8"/>
  <c r="HUS117" i="8"/>
  <c r="HUR117" i="8"/>
  <c r="HUQ117" i="8"/>
  <c r="HUP117" i="8"/>
  <c r="HUO117" i="8"/>
  <c r="HUN117" i="8"/>
  <c r="HUM117" i="8"/>
  <c r="HUL117" i="8"/>
  <c r="HUK117" i="8"/>
  <c r="HUJ117" i="8"/>
  <c r="HUI117" i="8"/>
  <c r="HUH117" i="8"/>
  <c r="HUG117" i="8"/>
  <c r="HUF117" i="8"/>
  <c r="HUE117" i="8"/>
  <c r="HUD117" i="8"/>
  <c r="HUC117" i="8"/>
  <c r="HUB117" i="8"/>
  <c r="HUA117" i="8"/>
  <c r="HTZ117" i="8"/>
  <c r="HTY117" i="8"/>
  <c r="HTX117" i="8"/>
  <c r="HTW117" i="8"/>
  <c r="HTV117" i="8"/>
  <c r="HTU117" i="8"/>
  <c r="HTT117" i="8"/>
  <c r="HTS117" i="8"/>
  <c r="HTR117" i="8"/>
  <c r="HTQ117" i="8"/>
  <c r="HTP117" i="8"/>
  <c r="HTO117" i="8"/>
  <c r="HTN117" i="8"/>
  <c r="HTM117" i="8"/>
  <c r="HTL117" i="8"/>
  <c r="HTK117" i="8"/>
  <c r="HTJ117" i="8"/>
  <c r="HTI117" i="8"/>
  <c r="HTH117" i="8"/>
  <c r="HTG117" i="8"/>
  <c r="HTF117" i="8"/>
  <c r="HTE117" i="8"/>
  <c r="HTD117" i="8"/>
  <c r="HTC117" i="8"/>
  <c r="HTB117" i="8"/>
  <c r="HTA117" i="8"/>
  <c r="HSZ117" i="8"/>
  <c r="HSY117" i="8"/>
  <c r="HSX117" i="8"/>
  <c r="HSW117" i="8"/>
  <c r="HSV117" i="8"/>
  <c r="HSU117" i="8"/>
  <c r="HST117" i="8"/>
  <c r="HSS117" i="8"/>
  <c r="HSR117" i="8"/>
  <c r="HSQ117" i="8"/>
  <c r="HSP117" i="8"/>
  <c r="HSO117" i="8"/>
  <c r="HSN117" i="8"/>
  <c r="HSM117" i="8"/>
  <c r="HSL117" i="8"/>
  <c r="HSK117" i="8"/>
  <c r="HSJ117" i="8"/>
  <c r="HSI117" i="8"/>
  <c r="HSH117" i="8"/>
  <c r="HSG117" i="8"/>
  <c r="HSF117" i="8"/>
  <c r="HSE117" i="8"/>
  <c r="HSD117" i="8"/>
  <c r="HSC117" i="8"/>
  <c r="HSB117" i="8"/>
  <c r="HSA117" i="8"/>
  <c r="HRZ117" i="8"/>
  <c r="HRY117" i="8"/>
  <c r="HRX117" i="8"/>
  <c r="HRW117" i="8"/>
  <c r="HRV117" i="8"/>
  <c r="HRU117" i="8"/>
  <c r="HRT117" i="8"/>
  <c r="HRS117" i="8"/>
  <c r="HRR117" i="8"/>
  <c r="HRQ117" i="8"/>
  <c r="HRP117" i="8"/>
  <c r="HRO117" i="8"/>
  <c r="HRN117" i="8"/>
  <c r="HRM117" i="8"/>
  <c r="HRL117" i="8"/>
  <c r="HRK117" i="8"/>
  <c r="HRJ117" i="8"/>
  <c r="HRI117" i="8"/>
  <c r="HRH117" i="8"/>
  <c r="HRG117" i="8"/>
  <c r="HRF117" i="8"/>
  <c r="HRE117" i="8"/>
  <c r="HRD117" i="8"/>
  <c r="HRC117" i="8"/>
  <c r="HRB117" i="8"/>
  <c r="HRA117" i="8"/>
  <c r="HQZ117" i="8"/>
  <c r="HQY117" i="8"/>
  <c r="HQX117" i="8"/>
  <c r="HQW117" i="8"/>
  <c r="HQV117" i="8"/>
  <c r="HQU117" i="8"/>
  <c r="HQT117" i="8"/>
  <c r="HQS117" i="8"/>
  <c r="HQR117" i="8"/>
  <c r="HQQ117" i="8"/>
  <c r="HQP117" i="8"/>
  <c r="HQO117" i="8"/>
  <c r="HQN117" i="8"/>
  <c r="HQM117" i="8"/>
  <c r="HQL117" i="8"/>
  <c r="HQK117" i="8"/>
  <c r="HQJ117" i="8"/>
  <c r="HQI117" i="8"/>
  <c r="HQH117" i="8"/>
  <c r="HQG117" i="8"/>
  <c r="HQF117" i="8"/>
  <c r="HQE117" i="8"/>
  <c r="HQD117" i="8"/>
  <c r="HQC117" i="8"/>
  <c r="HQB117" i="8"/>
  <c r="HQA117" i="8"/>
  <c r="HPZ117" i="8"/>
  <c r="HPY117" i="8"/>
  <c r="HPX117" i="8"/>
  <c r="HPW117" i="8"/>
  <c r="HPV117" i="8"/>
  <c r="HPU117" i="8"/>
  <c r="HPT117" i="8"/>
  <c r="HPS117" i="8"/>
  <c r="HPR117" i="8"/>
  <c r="HPQ117" i="8"/>
  <c r="HPP117" i="8"/>
  <c r="HPO117" i="8"/>
  <c r="HPN117" i="8"/>
  <c r="HPM117" i="8"/>
  <c r="HPL117" i="8"/>
  <c r="HPK117" i="8"/>
  <c r="HPJ117" i="8"/>
  <c r="HPI117" i="8"/>
  <c r="HPH117" i="8"/>
  <c r="HPG117" i="8"/>
  <c r="HPF117" i="8"/>
  <c r="HPE117" i="8"/>
  <c r="HPD117" i="8"/>
  <c r="HPC117" i="8"/>
  <c r="HPB117" i="8"/>
  <c r="HPA117" i="8"/>
  <c r="HOZ117" i="8"/>
  <c r="HOY117" i="8"/>
  <c r="HOX117" i="8"/>
  <c r="HOW117" i="8"/>
  <c r="HOV117" i="8"/>
  <c r="HOU117" i="8"/>
  <c r="HOT117" i="8"/>
  <c r="HOS117" i="8"/>
  <c r="HOR117" i="8"/>
  <c r="HOQ117" i="8"/>
  <c r="HOP117" i="8"/>
  <c r="HOO117" i="8"/>
  <c r="HON117" i="8"/>
  <c r="HOM117" i="8"/>
  <c r="HOL117" i="8"/>
  <c r="HOK117" i="8"/>
  <c r="HOJ117" i="8"/>
  <c r="HOI117" i="8"/>
  <c r="HOH117" i="8"/>
  <c r="HOG117" i="8"/>
  <c r="HOF117" i="8"/>
  <c r="HOE117" i="8"/>
  <c r="HOD117" i="8"/>
  <c r="HOC117" i="8"/>
  <c r="HOB117" i="8"/>
  <c r="HOA117" i="8"/>
  <c r="HNZ117" i="8"/>
  <c r="HNY117" i="8"/>
  <c r="HNX117" i="8"/>
  <c r="HNW117" i="8"/>
  <c r="HNV117" i="8"/>
  <c r="HNU117" i="8"/>
  <c r="HNT117" i="8"/>
  <c r="HNS117" i="8"/>
  <c r="HNR117" i="8"/>
  <c r="HNQ117" i="8"/>
  <c r="HNP117" i="8"/>
  <c r="HNO117" i="8"/>
  <c r="HNN117" i="8"/>
  <c r="HNM117" i="8"/>
  <c r="HNL117" i="8"/>
  <c r="HNK117" i="8"/>
  <c r="HNJ117" i="8"/>
  <c r="HNI117" i="8"/>
  <c r="HNH117" i="8"/>
  <c r="HNG117" i="8"/>
  <c r="HNF117" i="8"/>
  <c r="HNE117" i="8"/>
  <c r="HND117" i="8"/>
  <c r="HNC117" i="8"/>
  <c r="HNB117" i="8"/>
  <c r="HNA117" i="8"/>
  <c r="HMZ117" i="8"/>
  <c r="HMY117" i="8"/>
  <c r="HMX117" i="8"/>
  <c r="HMW117" i="8"/>
  <c r="HMV117" i="8"/>
  <c r="HMU117" i="8"/>
  <c r="HMT117" i="8"/>
  <c r="HMS117" i="8"/>
  <c r="HMR117" i="8"/>
  <c r="HMQ117" i="8"/>
  <c r="HMP117" i="8"/>
  <c r="HMO117" i="8"/>
  <c r="HMN117" i="8"/>
  <c r="HMM117" i="8"/>
  <c r="HML117" i="8"/>
  <c r="HMK117" i="8"/>
  <c r="HMJ117" i="8"/>
  <c r="HMI117" i="8"/>
  <c r="HMH117" i="8"/>
  <c r="HMG117" i="8"/>
  <c r="HMF117" i="8"/>
  <c r="HME117" i="8"/>
  <c r="HMD117" i="8"/>
  <c r="HMC117" i="8"/>
  <c r="HMB117" i="8"/>
  <c r="HMA117" i="8"/>
  <c r="HLZ117" i="8"/>
  <c r="HLY117" i="8"/>
  <c r="HLX117" i="8"/>
  <c r="HLW117" i="8"/>
  <c r="HLV117" i="8"/>
  <c r="HLU117" i="8"/>
  <c r="HLT117" i="8"/>
  <c r="HLS117" i="8"/>
  <c r="HLR117" i="8"/>
  <c r="HLQ117" i="8"/>
  <c r="HLP117" i="8"/>
  <c r="HLO117" i="8"/>
  <c r="HLN117" i="8"/>
  <c r="HLM117" i="8"/>
  <c r="HLL117" i="8"/>
  <c r="HLK117" i="8"/>
  <c r="HLJ117" i="8"/>
  <c r="HLI117" i="8"/>
  <c r="HLH117" i="8"/>
  <c r="HLG117" i="8"/>
  <c r="HLF117" i="8"/>
  <c r="HLE117" i="8"/>
  <c r="HLD117" i="8"/>
  <c r="HLC117" i="8"/>
  <c r="HLB117" i="8"/>
  <c r="HLA117" i="8"/>
  <c r="HKZ117" i="8"/>
  <c r="HKY117" i="8"/>
  <c r="HKX117" i="8"/>
  <c r="HKW117" i="8"/>
  <c r="HKV117" i="8"/>
  <c r="HKU117" i="8"/>
  <c r="HKT117" i="8"/>
  <c r="HKS117" i="8"/>
  <c r="HKR117" i="8"/>
  <c r="HKQ117" i="8"/>
  <c r="HKP117" i="8"/>
  <c r="HKO117" i="8"/>
  <c r="HKN117" i="8"/>
  <c r="HKM117" i="8"/>
  <c r="HKL117" i="8"/>
  <c r="HKK117" i="8"/>
  <c r="HKJ117" i="8"/>
  <c r="HKI117" i="8"/>
  <c r="HKH117" i="8"/>
  <c r="HKG117" i="8"/>
  <c r="HKF117" i="8"/>
  <c r="HKE117" i="8"/>
  <c r="HKD117" i="8"/>
  <c r="HKC117" i="8"/>
  <c r="HKB117" i="8"/>
  <c r="HKA117" i="8"/>
  <c r="HJZ117" i="8"/>
  <c r="HJY117" i="8"/>
  <c r="HJX117" i="8"/>
  <c r="HJW117" i="8"/>
  <c r="HJV117" i="8"/>
  <c r="HJU117" i="8"/>
  <c r="HJT117" i="8"/>
  <c r="HJS117" i="8"/>
  <c r="HJR117" i="8"/>
  <c r="HJQ117" i="8"/>
  <c r="HJP117" i="8"/>
  <c r="HJO117" i="8"/>
  <c r="HJN117" i="8"/>
  <c r="HJM117" i="8"/>
  <c r="HJL117" i="8"/>
  <c r="HJK117" i="8"/>
  <c r="HJJ117" i="8"/>
  <c r="HJI117" i="8"/>
  <c r="HJH117" i="8"/>
  <c r="HJG117" i="8"/>
  <c r="HJF117" i="8"/>
  <c r="HJE117" i="8"/>
  <c r="HJD117" i="8"/>
  <c r="HJC117" i="8"/>
  <c r="HJB117" i="8"/>
  <c r="HJA117" i="8"/>
  <c r="HIZ117" i="8"/>
  <c r="HIY117" i="8"/>
  <c r="HIX117" i="8"/>
  <c r="HIW117" i="8"/>
  <c r="HIV117" i="8"/>
  <c r="HIU117" i="8"/>
  <c r="HIT117" i="8"/>
  <c r="HIS117" i="8"/>
  <c r="HIR117" i="8"/>
  <c r="HIQ117" i="8"/>
  <c r="HIP117" i="8"/>
  <c r="HIO117" i="8"/>
  <c r="HIN117" i="8"/>
  <c r="HIM117" i="8"/>
  <c r="HIL117" i="8"/>
  <c r="HIK117" i="8"/>
  <c r="HIJ117" i="8"/>
  <c r="HII117" i="8"/>
  <c r="HIH117" i="8"/>
  <c r="HIG117" i="8"/>
  <c r="HIF117" i="8"/>
  <c r="HIE117" i="8"/>
  <c r="HID117" i="8"/>
  <c r="HIC117" i="8"/>
  <c r="HIB117" i="8"/>
  <c r="HIA117" i="8"/>
  <c r="HHZ117" i="8"/>
  <c r="HHY117" i="8"/>
  <c r="HHX117" i="8"/>
  <c r="HHW117" i="8"/>
  <c r="HHV117" i="8"/>
  <c r="HHU117" i="8"/>
  <c r="HHT117" i="8"/>
  <c r="HHS117" i="8"/>
  <c r="HHR117" i="8"/>
  <c r="HHQ117" i="8"/>
  <c r="HHP117" i="8"/>
  <c r="HHO117" i="8"/>
  <c r="HHN117" i="8"/>
  <c r="HHM117" i="8"/>
  <c r="HHL117" i="8"/>
  <c r="HHK117" i="8"/>
  <c r="HHJ117" i="8"/>
  <c r="HHI117" i="8"/>
  <c r="HHH117" i="8"/>
  <c r="HHG117" i="8"/>
  <c r="HHF117" i="8"/>
  <c r="HHE117" i="8"/>
  <c r="HHD117" i="8"/>
  <c r="HHC117" i="8"/>
  <c r="HHB117" i="8"/>
  <c r="HHA117" i="8"/>
  <c r="HGZ117" i="8"/>
  <c r="HGY117" i="8"/>
  <c r="HGX117" i="8"/>
  <c r="HGW117" i="8"/>
  <c r="HGV117" i="8"/>
  <c r="HGU117" i="8"/>
  <c r="HGT117" i="8"/>
  <c r="HGS117" i="8"/>
  <c r="HGR117" i="8"/>
  <c r="HGQ117" i="8"/>
  <c r="HGP117" i="8"/>
  <c r="HGO117" i="8"/>
  <c r="HGN117" i="8"/>
  <c r="HGM117" i="8"/>
  <c r="HGL117" i="8"/>
  <c r="HGK117" i="8"/>
  <c r="HGJ117" i="8"/>
  <c r="HGI117" i="8"/>
  <c r="HGH117" i="8"/>
  <c r="HGG117" i="8"/>
  <c r="HGF117" i="8"/>
  <c r="HGE117" i="8"/>
  <c r="HGD117" i="8"/>
  <c r="HGC117" i="8"/>
  <c r="HGB117" i="8"/>
  <c r="HGA117" i="8"/>
  <c r="HFZ117" i="8"/>
  <c r="HFY117" i="8"/>
  <c r="HFX117" i="8"/>
  <c r="HFW117" i="8"/>
  <c r="HFV117" i="8"/>
  <c r="HFU117" i="8"/>
  <c r="HFT117" i="8"/>
  <c r="HFS117" i="8"/>
  <c r="HFR117" i="8"/>
  <c r="HFQ117" i="8"/>
  <c r="HFP117" i="8"/>
  <c r="HFO117" i="8"/>
  <c r="HFN117" i="8"/>
  <c r="HFM117" i="8"/>
  <c r="HFL117" i="8"/>
  <c r="HFK117" i="8"/>
  <c r="HFJ117" i="8"/>
  <c r="HFI117" i="8"/>
  <c r="HFH117" i="8"/>
  <c r="HFG117" i="8"/>
  <c r="HFF117" i="8"/>
  <c r="HFE117" i="8"/>
  <c r="HFD117" i="8"/>
  <c r="HFC117" i="8"/>
  <c r="HFB117" i="8"/>
  <c r="HFA117" i="8"/>
  <c r="HEZ117" i="8"/>
  <c r="HEY117" i="8"/>
  <c r="HEX117" i="8"/>
  <c r="HEW117" i="8"/>
  <c r="HEV117" i="8"/>
  <c r="HEU117" i="8"/>
  <c r="HET117" i="8"/>
  <c r="HES117" i="8"/>
  <c r="HER117" i="8"/>
  <c r="HEQ117" i="8"/>
  <c r="HEP117" i="8"/>
  <c r="HEO117" i="8"/>
  <c r="HEN117" i="8"/>
  <c r="HEM117" i="8"/>
  <c r="HEL117" i="8"/>
  <c r="HEK117" i="8"/>
  <c r="HEJ117" i="8"/>
  <c r="HEI117" i="8"/>
  <c r="HEH117" i="8"/>
  <c r="HEG117" i="8"/>
  <c r="HEF117" i="8"/>
  <c r="HEE117" i="8"/>
  <c r="HED117" i="8"/>
  <c r="HEC117" i="8"/>
  <c r="HEB117" i="8"/>
  <c r="HEA117" i="8"/>
  <c r="HDZ117" i="8"/>
  <c r="HDY117" i="8"/>
  <c r="HDX117" i="8"/>
  <c r="HDW117" i="8"/>
  <c r="HDV117" i="8"/>
  <c r="HDU117" i="8"/>
  <c r="HDT117" i="8"/>
  <c r="HDS117" i="8"/>
  <c r="HDR117" i="8"/>
  <c r="HDQ117" i="8"/>
  <c r="HDP117" i="8"/>
  <c r="HDO117" i="8"/>
  <c r="HDN117" i="8"/>
  <c r="HDM117" i="8"/>
  <c r="HDL117" i="8"/>
  <c r="HDK117" i="8"/>
  <c r="HDJ117" i="8"/>
  <c r="HDI117" i="8"/>
  <c r="HDH117" i="8"/>
  <c r="HDG117" i="8"/>
  <c r="HDF117" i="8"/>
  <c r="HDE117" i="8"/>
  <c r="HDD117" i="8"/>
  <c r="HDC117" i="8"/>
  <c r="HDB117" i="8"/>
  <c r="HDA117" i="8"/>
  <c r="HCZ117" i="8"/>
  <c r="HCY117" i="8"/>
  <c r="HCX117" i="8"/>
  <c r="HCW117" i="8"/>
  <c r="HCV117" i="8"/>
  <c r="HCU117" i="8"/>
  <c r="HCT117" i="8"/>
  <c r="HCS117" i="8"/>
  <c r="HCR117" i="8"/>
  <c r="HCQ117" i="8"/>
  <c r="HCP117" i="8"/>
  <c r="HCO117" i="8"/>
  <c r="HCN117" i="8"/>
  <c r="HCM117" i="8"/>
  <c r="HCL117" i="8"/>
  <c r="HCK117" i="8"/>
  <c r="HCJ117" i="8"/>
  <c r="HCI117" i="8"/>
  <c r="HCH117" i="8"/>
  <c r="HCG117" i="8"/>
  <c r="HCF117" i="8"/>
  <c r="HCE117" i="8"/>
  <c r="HCD117" i="8"/>
  <c r="HCC117" i="8"/>
  <c r="HCB117" i="8"/>
  <c r="HCA117" i="8"/>
  <c r="HBZ117" i="8"/>
  <c r="HBY117" i="8"/>
  <c r="HBX117" i="8"/>
  <c r="HBW117" i="8"/>
  <c r="HBV117" i="8"/>
  <c r="HBU117" i="8"/>
  <c r="HBT117" i="8"/>
  <c r="HBS117" i="8"/>
  <c r="HBR117" i="8"/>
  <c r="HBQ117" i="8"/>
  <c r="HBP117" i="8"/>
  <c r="HBO117" i="8"/>
  <c r="HBN117" i="8"/>
  <c r="HBM117" i="8"/>
  <c r="HBL117" i="8"/>
  <c r="HBK117" i="8"/>
  <c r="HBJ117" i="8"/>
  <c r="HBI117" i="8"/>
  <c r="HBH117" i="8"/>
  <c r="HBG117" i="8"/>
  <c r="HBF117" i="8"/>
  <c r="HBE117" i="8"/>
  <c r="HBD117" i="8"/>
  <c r="HBC117" i="8"/>
  <c r="HBB117" i="8"/>
  <c r="HBA117" i="8"/>
  <c r="HAZ117" i="8"/>
  <c r="HAY117" i="8"/>
  <c r="HAX117" i="8"/>
  <c r="HAW117" i="8"/>
  <c r="HAV117" i="8"/>
  <c r="HAU117" i="8"/>
  <c r="HAT117" i="8"/>
  <c r="HAS117" i="8"/>
  <c r="HAR117" i="8"/>
  <c r="HAQ117" i="8"/>
  <c r="HAP117" i="8"/>
  <c r="HAO117" i="8"/>
  <c r="HAN117" i="8"/>
  <c r="HAM117" i="8"/>
  <c r="HAL117" i="8"/>
  <c r="HAK117" i="8"/>
  <c r="HAJ117" i="8"/>
  <c r="HAI117" i="8"/>
  <c r="HAH117" i="8"/>
  <c r="HAG117" i="8"/>
  <c r="HAF117" i="8"/>
  <c r="HAE117" i="8"/>
  <c r="HAD117" i="8"/>
  <c r="HAC117" i="8"/>
  <c r="HAB117" i="8"/>
  <c r="HAA117" i="8"/>
  <c r="GZZ117" i="8"/>
  <c r="GZY117" i="8"/>
  <c r="GZX117" i="8"/>
  <c r="GZW117" i="8"/>
  <c r="GZV117" i="8"/>
  <c r="GZU117" i="8"/>
  <c r="GZT117" i="8"/>
  <c r="GZS117" i="8"/>
  <c r="GZR117" i="8"/>
  <c r="GZQ117" i="8"/>
  <c r="GZP117" i="8"/>
  <c r="GZO117" i="8"/>
  <c r="GZN117" i="8"/>
  <c r="GZM117" i="8"/>
  <c r="GZL117" i="8"/>
  <c r="GZK117" i="8"/>
  <c r="GZJ117" i="8"/>
  <c r="GZI117" i="8"/>
  <c r="GZH117" i="8"/>
  <c r="GZG117" i="8"/>
  <c r="GZF117" i="8"/>
  <c r="GZE117" i="8"/>
  <c r="GZD117" i="8"/>
  <c r="GZC117" i="8"/>
  <c r="GZB117" i="8"/>
  <c r="GZA117" i="8"/>
  <c r="GYZ117" i="8"/>
  <c r="GYY117" i="8"/>
  <c r="GYX117" i="8"/>
  <c r="GYW117" i="8"/>
  <c r="GYV117" i="8"/>
  <c r="GYU117" i="8"/>
  <c r="GYT117" i="8"/>
  <c r="GYS117" i="8"/>
  <c r="GYR117" i="8"/>
  <c r="GYQ117" i="8"/>
  <c r="GYP117" i="8"/>
  <c r="GYO117" i="8"/>
  <c r="GYN117" i="8"/>
  <c r="GYM117" i="8"/>
  <c r="GYL117" i="8"/>
  <c r="GYK117" i="8"/>
  <c r="GYJ117" i="8"/>
  <c r="GYI117" i="8"/>
  <c r="GYH117" i="8"/>
  <c r="GYG117" i="8"/>
  <c r="GYF117" i="8"/>
  <c r="GYE117" i="8"/>
  <c r="GYD117" i="8"/>
  <c r="GYC117" i="8"/>
  <c r="GYB117" i="8"/>
  <c r="GYA117" i="8"/>
  <c r="GXZ117" i="8"/>
  <c r="GXY117" i="8"/>
  <c r="GXX117" i="8"/>
  <c r="GXW117" i="8"/>
  <c r="GXV117" i="8"/>
  <c r="GXU117" i="8"/>
  <c r="GXT117" i="8"/>
  <c r="GXS117" i="8"/>
  <c r="GXR117" i="8"/>
  <c r="GXQ117" i="8"/>
  <c r="GXP117" i="8"/>
  <c r="GXO117" i="8"/>
  <c r="GXN117" i="8"/>
  <c r="GXM117" i="8"/>
  <c r="GXL117" i="8"/>
  <c r="GXK117" i="8"/>
  <c r="GXJ117" i="8"/>
  <c r="GXI117" i="8"/>
  <c r="GXH117" i="8"/>
  <c r="GXG117" i="8"/>
  <c r="GXF117" i="8"/>
  <c r="GXE117" i="8"/>
  <c r="GXD117" i="8"/>
  <c r="GXC117" i="8"/>
  <c r="GXB117" i="8"/>
  <c r="GXA117" i="8"/>
  <c r="GWZ117" i="8"/>
  <c r="GWY117" i="8"/>
  <c r="GWX117" i="8"/>
  <c r="GWW117" i="8"/>
  <c r="GWV117" i="8"/>
  <c r="GWU117" i="8"/>
  <c r="GWT117" i="8"/>
  <c r="GWS117" i="8"/>
  <c r="GWR117" i="8"/>
  <c r="GWQ117" i="8"/>
  <c r="GWP117" i="8"/>
  <c r="GWO117" i="8"/>
  <c r="GWN117" i="8"/>
  <c r="GWM117" i="8"/>
  <c r="GWL117" i="8"/>
  <c r="GWK117" i="8"/>
  <c r="GWJ117" i="8"/>
  <c r="GWI117" i="8"/>
  <c r="GWH117" i="8"/>
  <c r="GWG117" i="8"/>
  <c r="GWF117" i="8"/>
  <c r="GWE117" i="8"/>
  <c r="GWD117" i="8"/>
  <c r="GWC117" i="8"/>
  <c r="GWB117" i="8"/>
  <c r="GWA117" i="8"/>
  <c r="GVZ117" i="8"/>
  <c r="GVY117" i="8"/>
  <c r="GVX117" i="8"/>
  <c r="GVW117" i="8"/>
  <c r="GVV117" i="8"/>
  <c r="GVU117" i="8"/>
  <c r="GVT117" i="8"/>
  <c r="GVS117" i="8"/>
  <c r="GVR117" i="8"/>
  <c r="GVQ117" i="8"/>
  <c r="GVP117" i="8"/>
  <c r="GVO117" i="8"/>
  <c r="GVN117" i="8"/>
  <c r="GVM117" i="8"/>
  <c r="GVL117" i="8"/>
  <c r="GVK117" i="8"/>
  <c r="GVJ117" i="8"/>
  <c r="GVI117" i="8"/>
  <c r="GVH117" i="8"/>
  <c r="GVG117" i="8"/>
  <c r="GVF117" i="8"/>
  <c r="GVE117" i="8"/>
  <c r="GVD117" i="8"/>
  <c r="GVC117" i="8"/>
  <c r="GVB117" i="8"/>
  <c r="GVA117" i="8"/>
  <c r="GUZ117" i="8"/>
  <c r="GUY117" i="8"/>
  <c r="GUX117" i="8"/>
  <c r="GUW117" i="8"/>
  <c r="GUV117" i="8"/>
  <c r="GUU117" i="8"/>
  <c r="GUT117" i="8"/>
  <c r="GUS117" i="8"/>
  <c r="GUR117" i="8"/>
  <c r="GUQ117" i="8"/>
  <c r="GUP117" i="8"/>
  <c r="GUO117" i="8"/>
  <c r="GUN117" i="8"/>
  <c r="GUM117" i="8"/>
  <c r="GUL117" i="8"/>
  <c r="GUK117" i="8"/>
  <c r="GUJ117" i="8"/>
  <c r="GUI117" i="8"/>
  <c r="GUH117" i="8"/>
  <c r="GUG117" i="8"/>
  <c r="GUF117" i="8"/>
  <c r="GUE117" i="8"/>
  <c r="GUD117" i="8"/>
  <c r="GUC117" i="8"/>
  <c r="GUB117" i="8"/>
  <c r="GUA117" i="8"/>
  <c r="GTZ117" i="8"/>
  <c r="GTY117" i="8"/>
  <c r="GTX117" i="8"/>
  <c r="GTW117" i="8"/>
  <c r="GTV117" i="8"/>
  <c r="GTU117" i="8"/>
  <c r="GTT117" i="8"/>
  <c r="GTS117" i="8"/>
  <c r="GTR117" i="8"/>
  <c r="GTQ117" i="8"/>
  <c r="GTP117" i="8"/>
  <c r="GTO117" i="8"/>
  <c r="GTN117" i="8"/>
  <c r="GTM117" i="8"/>
  <c r="GTL117" i="8"/>
  <c r="GTK117" i="8"/>
  <c r="GTJ117" i="8"/>
  <c r="GTI117" i="8"/>
  <c r="GTH117" i="8"/>
  <c r="GTG117" i="8"/>
  <c r="GTF117" i="8"/>
  <c r="GTE117" i="8"/>
  <c r="GTD117" i="8"/>
  <c r="GTC117" i="8"/>
  <c r="GTB117" i="8"/>
  <c r="GTA117" i="8"/>
  <c r="GSZ117" i="8"/>
  <c r="GSY117" i="8"/>
  <c r="GSX117" i="8"/>
  <c r="GSW117" i="8"/>
  <c r="GSV117" i="8"/>
  <c r="GSU117" i="8"/>
  <c r="GST117" i="8"/>
  <c r="GSS117" i="8"/>
  <c r="GSR117" i="8"/>
  <c r="GSQ117" i="8"/>
  <c r="GSP117" i="8"/>
  <c r="GSO117" i="8"/>
  <c r="GSN117" i="8"/>
  <c r="GSM117" i="8"/>
  <c r="GSL117" i="8"/>
  <c r="GSK117" i="8"/>
  <c r="GSJ117" i="8"/>
  <c r="GSI117" i="8"/>
  <c r="GSH117" i="8"/>
  <c r="GSG117" i="8"/>
  <c r="GSF117" i="8"/>
  <c r="GSE117" i="8"/>
  <c r="GSD117" i="8"/>
  <c r="GSC117" i="8"/>
  <c r="GSB117" i="8"/>
  <c r="GSA117" i="8"/>
  <c r="GRZ117" i="8"/>
  <c r="GRY117" i="8"/>
  <c r="GRX117" i="8"/>
  <c r="GRW117" i="8"/>
  <c r="GRV117" i="8"/>
  <c r="GRU117" i="8"/>
  <c r="GRT117" i="8"/>
  <c r="GRS117" i="8"/>
  <c r="GRR117" i="8"/>
  <c r="GRQ117" i="8"/>
  <c r="GRP117" i="8"/>
  <c r="GRO117" i="8"/>
  <c r="GRN117" i="8"/>
  <c r="GRM117" i="8"/>
  <c r="GRL117" i="8"/>
  <c r="GRK117" i="8"/>
  <c r="GRJ117" i="8"/>
  <c r="GRI117" i="8"/>
  <c r="GRH117" i="8"/>
  <c r="GRG117" i="8"/>
  <c r="GRF117" i="8"/>
  <c r="GRE117" i="8"/>
  <c r="GRD117" i="8"/>
  <c r="GRC117" i="8"/>
  <c r="GRB117" i="8"/>
  <c r="GRA117" i="8"/>
  <c r="GQZ117" i="8"/>
  <c r="GQY117" i="8"/>
  <c r="GQX117" i="8"/>
  <c r="GQW117" i="8"/>
  <c r="GQV117" i="8"/>
  <c r="GQU117" i="8"/>
  <c r="GQT117" i="8"/>
  <c r="GQS117" i="8"/>
  <c r="GQR117" i="8"/>
  <c r="GQQ117" i="8"/>
  <c r="GQP117" i="8"/>
  <c r="GQO117" i="8"/>
  <c r="GQN117" i="8"/>
  <c r="GQM117" i="8"/>
  <c r="GQL117" i="8"/>
  <c r="GQK117" i="8"/>
  <c r="GQJ117" i="8"/>
  <c r="GQI117" i="8"/>
  <c r="GQH117" i="8"/>
  <c r="GQG117" i="8"/>
  <c r="GQF117" i="8"/>
  <c r="GQE117" i="8"/>
  <c r="GQD117" i="8"/>
  <c r="GQC117" i="8"/>
  <c r="GQB117" i="8"/>
  <c r="GQA117" i="8"/>
  <c r="GPZ117" i="8"/>
  <c r="GPY117" i="8"/>
  <c r="GPX117" i="8"/>
  <c r="GPW117" i="8"/>
  <c r="GPV117" i="8"/>
  <c r="GPU117" i="8"/>
  <c r="GPT117" i="8"/>
  <c r="GPS117" i="8"/>
  <c r="GPR117" i="8"/>
  <c r="GPQ117" i="8"/>
  <c r="GPP117" i="8"/>
  <c r="GPO117" i="8"/>
  <c r="GPN117" i="8"/>
  <c r="GPM117" i="8"/>
  <c r="GPL117" i="8"/>
  <c r="GPK117" i="8"/>
  <c r="GPJ117" i="8"/>
  <c r="GPI117" i="8"/>
  <c r="GPH117" i="8"/>
  <c r="GPG117" i="8"/>
  <c r="GPF117" i="8"/>
  <c r="GPE117" i="8"/>
  <c r="GPD117" i="8"/>
  <c r="GPC117" i="8"/>
  <c r="GPB117" i="8"/>
  <c r="GPA117" i="8"/>
  <c r="GOZ117" i="8"/>
  <c r="GOY117" i="8"/>
  <c r="GOX117" i="8"/>
  <c r="GOW117" i="8"/>
  <c r="GOV117" i="8"/>
  <c r="GOU117" i="8"/>
  <c r="GOT117" i="8"/>
  <c r="GOS117" i="8"/>
  <c r="GOR117" i="8"/>
  <c r="GOQ117" i="8"/>
  <c r="GOP117" i="8"/>
  <c r="GOO117" i="8"/>
  <c r="GON117" i="8"/>
  <c r="GOM117" i="8"/>
  <c r="GOL117" i="8"/>
  <c r="GOK117" i="8"/>
  <c r="GOJ117" i="8"/>
  <c r="GOI117" i="8"/>
  <c r="GOH117" i="8"/>
  <c r="GOG117" i="8"/>
  <c r="GOF117" i="8"/>
  <c r="GOE117" i="8"/>
  <c r="GOD117" i="8"/>
  <c r="GOC117" i="8"/>
  <c r="GOB117" i="8"/>
  <c r="GOA117" i="8"/>
  <c r="GNZ117" i="8"/>
  <c r="GNY117" i="8"/>
  <c r="GNX117" i="8"/>
  <c r="GNW117" i="8"/>
  <c r="GNV117" i="8"/>
  <c r="GNU117" i="8"/>
  <c r="GNT117" i="8"/>
  <c r="GNS117" i="8"/>
  <c r="GNR117" i="8"/>
  <c r="GNQ117" i="8"/>
  <c r="GNP117" i="8"/>
  <c r="GNO117" i="8"/>
  <c r="GNN117" i="8"/>
  <c r="GNM117" i="8"/>
  <c r="GNL117" i="8"/>
  <c r="GNK117" i="8"/>
  <c r="GNJ117" i="8"/>
  <c r="GNI117" i="8"/>
  <c r="GNH117" i="8"/>
  <c r="GNG117" i="8"/>
  <c r="GNF117" i="8"/>
  <c r="GNE117" i="8"/>
  <c r="GND117" i="8"/>
  <c r="GNC117" i="8"/>
  <c r="GNB117" i="8"/>
  <c r="GNA117" i="8"/>
  <c r="GMZ117" i="8"/>
  <c r="GMY117" i="8"/>
  <c r="GMX117" i="8"/>
  <c r="GMW117" i="8"/>
  <c r="GMV117" i="8"/>
  <c r="GMU117" i="8"/>
  <c r="GMT117" i="8"/>
  <c r="GMS117" i="8"/>
  <c r="GMR117" i="8"/>
  <c r="GMQ117" i="8"/>
  <c r="GMP117" i="8"/>
  <c r="GMO117" i="8"/>
  <c r="GMN117" i="8"/>
  <c r="GMM117" i="8"/>
  <c r="GML117" i="8"/>
  <c r="GMK117" i="8"/>
  <c r="GMJ117" i="8"/>
  <c r="GMI117" i="8"/>
  <c r="GMH117" i="8"/>
  <c r="GMG117" i="8"/>
  <c r="GMF117" i="8"/>
  <c r="GME117" i="8"/>
  <c r="GMD117" i="8"/>
  <c r="GMC117" i="8"/>
  <c r="GMB117" i="8"/>
  <c r="GMA117" i="8"/>
  <c r="GLZ117" i="8"/>
  <c r="GLY117" i="8"/>
  <c r="GLX117" i="8"/>
  <c r="GLW117" i="8"/>
  <c r="GLV117" i="8"/>
  <c r="GLU117" i="8"/>
  <c r="GLT117" i="8"/>
  <c r="GLS117" i="8"/>
  <c r="GLR117" i="8"/>
  <c r="GLQ117" i="8"/>
  <c r="GLP117" i="8"/>
  <c r="GLO117" i="8"/>
  <c r="GLN117" i="8"/>
  <c r="GLM117" i="8"/>
  <c r="GLL117" i="8"/>
  <c r="GLK117" i="8"/>
  <c r="GLJ117" i="8"/>
  <c r="GLI117" i="8"/>
  <c r="GLH117" i="8"/>
  <c r="GLG117" i="8"/>
  <c r="GLF117" i="8"/>
  <c r="GLE117" i="8"/>
  <c r="GLD117" i="8"/>
  <c r="GLC117" i="8"/>
  <c r="GLB117" i="8"/>
  <c r="GLA117" i="8"/>
  <c r="GKZ117" i="8"/>
  <c r="GKY117" i="8"/>
  <c r="GKX117" i="8"/>
  <c r="GKW117" i="8"/>
  <c r="GKV117" i="8"/>
  <c r="GKU117" i="8"/>
  <c r="GKT117" i="8"/>
  <c r="GKS117" i="8"/>
  <c r="GKR117" i="8"/>
  <c r="GKQ117" i="8"/>
  <c r="GKP117" i="8"/>
  <c r="GKO117" i="8"/>
  <c r="GKN117" i="8"/>
  <c r="GKM117" i="8"/>
  <c r="GKL117" i="8"/>
  <c r="GKK117" i="8"/>
  <c r="GKJ117" i="8"/>
  <c r="GKI117" i="8"/>
  <c r="GKH117" i="8"/>
  <c r="GKG117" i="8"/>
  <c r="GKF117" i="8"/>
  <c r="GKE117" i="8"/>
  <c r="GKD117" i="8"/>
  <c r="GKC117" i="8"/>
  <c r="GKB117" i="8"/>
  <c r="GKA117" i="8"/>
  <c r="GJZ117" i="8"/>
  <c r="GJY117" i="8"/>
  <c r="GJX117" i="8"/>
  <c r="GJW117" i="8"/>
  <c r="GJV117" i="8"/>
  <c r="GJU117" i="8"/>
  <c r="GJT117" i="8"/>
  <c r="GJS117" i="8"/>
  <c r="GJR117" i="8"/>
  <c r="GJQ117" i="8"/>
  <c r="GJP117" i="8"/>
  <c r="GJO117" i="8"/>
  <c r="GJN117" i="8"/>
  <c r="GJM117" i="8"/>
  <c r="GJL117" i="8"/>
  <c r="GJK117" i="8"/>
  <c r="GJJ117" i="8"/>
  <c r="GJI117" i="8"/>
  <c r="GJH117" i="8"/>
  <c r="GJG117" i="8"/>
  <c r="GJF117" i="8"/>
  <c r="GJE117" i="8"/>
  <c r="GJD117" i="8"/>
  <c r="GJC117" i="8"/>
  <c r="GJB117" i="8"/>
  <c r="GJA117" i="8"/>
  <c r="GIZ117" i="8"/>
  <c r="GIY117" i="8"/>
  <c r="GIX117" i="8"/>
  <c r="GIW117" i="8"/>
  <c r="GIV117" i="8"/>
  <c r="GIU117" i="8"/>
  <c r="GIT117" i="8"/>
  <c r="GIS117" i="8"/>
  <c r="GIR117" i="8"/>
  <c r="GIQ117" i="8"/>
  <c r="GIP117" i="8"/>
  <c r="GIO117" i="8"/>
  <c r="GIN117" i="8"/>
  <c r="GIM117" i="8"/>
  <c r="GIL117" i="8"/>
  <c r="GIK117" i="8"/>
  <c r="GIJ117" i="8"/>
  <c r="GII117" i="8"/>
  <c r="GIH117" i="8"/>
  <c r="GIG117" i="8"/>
  <c r="GIF117" i="8"/>
  <c r="GIE117" i="8"/>
  <c r="GID117" i="8"/>
  <c r="GIC117" i="8"/>
  <c r="GIB117" i="8"/>
  <c r="GIA117" i="8"/>
  <c r="GHZ117" i="8"/>
  <c r="GHY117" i="8"/>
  <c r="GHX117" i="8"/>
  <c r="GHW117" i="8"/>
  <c r="GHV117" i="8"/>
  <c r="GHU117" i="8"/>
  <c r="GHT117" i="8"/>
  <c r="GHS117" i="8"/>
  <c r="GHR117" i="8"/>
  <c r="GHQ117" i="8"/>
  <c r="GHP117" i="8"/>
  <c r="GHO117" i="8"/>
  <c r="GHN117" i="8"/>
  <c r="GHM117" i="8"/>
  <c r="GHL117" i="8"/>
  <c r="GHK117" i="8"/>
  <c r="GHJ117" i="8"/>
  <c r="GHI117" i="8"/>
  <c r="GHH117" i="8"/>
  <c r="GHG117" i="8"/>
  <c r="GHF117" i="8"/>
  <c r="GHE117" i="8"/>
  <c r="GHD117" i="8"/>
  <c r="GHC117" i="8"/>
  <c r="GHB117" i="8"/>
  <c r="GHA117" i="8"/>
  <c r="GGZ117" i="8"/>
  <c r="GGY117" i="8"/>
  <c r="GGX117" i="8"/>
  <c r="GGW117" i="8"/>
  <c r="GGV117" i="8"/>
  <c r="GGU117" i="8"/>
  <c r="GGT117" i="8"/>
  <c r="GGS117" i="8"/>
  <c r="GGR117" i="8"/>
  <c r="GGQ117" i="8"/>
  <c r="GGP117" i="8"/>
  <c r="GGO117" i="8"/>
  <c r="GGN117" i="8"/>
  <c r="GGM117" i="8"/>
  <c r="GGL117" i="8"/>
  <c r="GGK117" i="8"/>
  <c r="GGJ117" i="8"/>
  <c r="GGI117" i="8"/>
  <c r="GGH117" i="8"/>
  <c r="GGG117" i="8"/>
  <c r="GGF117" i="8"/>
  <c r="GGE117" i="8"/>
  <c r="GGD117" i="8"/>
  <c r="GGC117" i="8"/>
  <c r="GGB117" i="8"/>
  <c r="GGA117" i="8"/>
  <c r="GFZ117" i="8"/>
  <c r="GFY117" i="8"/>
  <c r="GFX117" i="8"/>
  <c r="GFW117" i="8"/>
  <c r="GFV117" i="8"/>
  <c r="GFU117" i="8"/>
  <c r="GFT117" i="8"/>
  <c r="GFS117" i="8"/>
  <c r="GFR117" i="8"/>
  <c r="GFQ117" i="8"/>
  <c r="GFP117" i="8"/>
  <c r="GFO117" i="8"/>
  <c r="GFN117" i="8"/>
  <c r="GFM117" i="8"/>
  <c r="GFL117" i="8"/>
  <c r="GFK117" i="8"/>
  <c r="GFJ117" i="8"/>
  <c r="GFI117" i="8"/>
  <c r="GFH117" i="8"/>
  <c r="GFG117" i="8"/>
  <c r="GFF117" i="8"/>
  <c r="GFE117" i="8"/>
  <c r="GFD117" i="8"/>
  <c r="GFC117" i="8"/>
  <c r="GFB117" i="8"/>
  <c r="GFA117" i="8"/>
  <c r="GEZ117" i="8"/>
  <c r="GEY117" i="8"/>
  <c r="GEX117" i="8"/>
  <c r="GEW117" i="8"/>
  <c r="GEV117" i="8"/>
  <c r="GEU117" i="8"/>
  <c r="GET117" i="8"/>
  <c r="GES117" i="8"/>
  <c r="GER117" i="8"/>
  <c r="GEQ117" i="8"/>
  <c r="GEP117" i="8"/>
  <c r="GEO117" i="8"/>
  <c r="GEN117" i="8"/>
  <c r="GEM117" i="8"/>
  <c r="GEL117" i="8"/>
  <c r="GEK117" i="8"/>
  <c r="GEJ117" i="8"/>
  <c r="GEI117" i="8"/>
  <c r="GEH117" i="8"/>
  <c r="GEG117" i="8"/>
  <c r="GEF117" i="8"/>
  <c r="GEE117" i="8"/>
  <c r="GED117" i="8"/>
  <c r="GEC117" i="8"/>
  <c r="GEB117" i="8"/>
  <c r="GEA117" i="8"/>
  <c r="GDZ117" i="8"/>
  <c r="GDY117" i="8"/>
  <c r="GDX117" i="8"/>
  <c r="GDW117" i="8"/>
  <c r="GDV117" i="8"/>
  <c r="GDU117" i="8"/>
  <c r="GDT117" i="8"/>
  <c r="GDS117" i="8"/>
  <c r="GDR117" i="8"/>
  <c r="GDQ117" i="8"/>
  <c r="GDP117" i="8"/>
  <c r="GDO117" i="8"/>
  <c r="GDN117" i="8"/>
  <c r="GDM117" i="8"/>
  <c r="GDL117" i="8"/>
  <c r="GDK117" i="8"/>
  <c r="GDJ117" i="8"/>
  <c r="GDI117" i="8"/>
  <c r="GDH117" i="8"/>
  <c r="GDG117" i="8"/>
  <c r="GDF117" i="8"/>
  <c r="GDE117" i="8"/>
  <c r="GDD117" i="8"/>
  <c r="GDC117" i="8"/>
  <c r="GDB117" i="8"/>
  <c r="GDA117" i="8"/>
  <c r="GCZ117" i="8"/>
  <c r="GCY117" i="8"/>
  <c r="GCX117" i="8"/>
  <c r="GCW117" i="8"/>
  <c r="GCV117" i="8"/>
  <c r="GCU117" i="8"/>
  <c r="GCT117" i="8"/>
  <c r="GCS117" i="8"/>
  <c r="GCR117" i="8"/>
  <c r="GCQ117" i="8"/>
  <c r="GCP117" i="8"/>
  <c r="GCO117" i="8"/>
  <c r="GCN117" i="8"/>
  <c r="GCM117" i="8"/>
  <c r="GCL117" i="8"/>
  <c r="GCK117" i="8"/>
  <c r="GCJ117" i="8"/>
  <c r="GCI117" i="8"/>
  <c r="GCH117" i="8"/>
  <c r="GCG117" i="8"/>
  <c r="GCF117" i="8"/>
  <c r="GCE117" i="8"/>
  <c r="GCD117" i="8"/>
  <c r="GCC117" i="8"/>
  <c r="GCB117" i="8"/>
  <c r="GCA117" i="8"/>
  <c r="GBZ117" i="8"/>
  <c r="GBY117" i="8"/>
  <c r="GBX117" i="8"/>
  <c r="GBW117" i="8"/>
  <c r="GBV117" i="8"/>
  <c r="GBU117" i="8"/>
  <c r="GBT117" i="8"/>
  <c r="GBS117" i="8"/>
  <c r="GBR117" i="8"/>
  <c r="GBQ117" i="8"/>
  <c r="GBP117" i="8"/>
  <c r="GBO117" i="8"/>
  <c r="GBN117" i="8"/>
  <c r="GBM117" i="8"/>
  <c r="GBL117" i="8"/>
  <c r="GBK117" i="8"/>
  <c r="GBJ117" i="8"/>
  <c r="GBI117" i="8"/>
  <c r="GBH117" i="8"/>
  <c r="GBG117" i="8"/>
  <c r="GBF117" i="8"/>
  <c r="GBE117" i="8"/>
  <c r="GBD117" i="8"/>
  <c r="GBC117" i="8"/>
  <c r="GBB117" i="8"/>
  <c r="GBA117" i="8"/>
  <c r="GAZ117" i="8"/>
  <c r="GAY117" i="8"/>
  <c r="GAX117" i="8"/>
  <c r="GAW117" i="8"/>
  <c r="GAV117" i="8"/>
  <c r="GAU117" i="8"/>
  <c r="GAT117" i="8"/>
  <c r="GAS117" i="8"/>
  <c r="GAR117" i="8"/>
  <c r="GAQ117" i="8"/>
  <c r="GAP117" i="8"/>
  <c r="GAO117" i="8"/>
  <c r="GAN117" i="8"/>
  <c r="GAM117" i="8"/>
  <c r="GAL117" i="8"/>
  <c r="GAK117" i="8"/>
  <c r="GAJ117" i="8"/>
  <c r="GAI117" i="8"/>
  <c r="GAH117" i="8"/>
  <c r="GAG117" i="8"/>
  <c r="GAF117" i="8"/>
  <c r="GAE117" i="8"/>
  <c r="GAD117" i="8"/>
  <c r="GAC117" i="8"/>
  <c r="GAB117" i="8"/>
  <c r="GAA117" i="8"/>
  <c r="FZZ117" i="8"/>
  <c r="FZY117" i="8"/>
  <c r="FZX117" i="8"/>
  <c r="FZW117" i="8"/>
  <c r="FZV117" i="8"/>
  <c r="FZU117" i="8"/>
  <c r="FZT117" i="8"/>
  <c r="FZS117" i="8"/>
  <c r="FZR117" i="8"/>
  <c r="FZQ117" i="8"/>
  <c r="FZP117" i="8"/>
  <c r="FZO117" i="8"/>
  <c r="FZN117" i="8"/>
  <c r="FZM117" i="8"/>
  <c r="FZL117" i="8"/>
  <c r="FZK117" i="8"/>
  <c r="FZJ117" i="8"/>
  <c r="FZI117" i="8"/>
  <c r="FZH117" i="8"/>
  <c r="FZG117" i="8"/>
  <c r="FZF117" i="8"/>
  <c r="FZE117" i="8"/>
  <c r="FZD117" i="8"/>
  <c r="FZC117" i="8"/>
  <c r="FZB117" i="8"/>
  <c r="FZA117" i="8"/>
  <c r="FYZ117" i="8"/>
  <c r="FYY117" i="8"/>
  <c r="FYX117" i="8"/>
  <c r="FYW117" i="8"/>
  <c r="FYV117" i="8"/>
  <c r="FYU117" i="8"/>
  <c r="FYT117" i="8"/>
  <c r="FYS117" i="8"/>
  <c r="FYR117" i="8"/>
  <c r="FYQ117" i="8"/>
  <c r="FYP117" i="8"/>
  <c r="FYO117" i="8"/>
  <c r="FYN117" i="8"/>
  <c r="FYM117" i="8"/>
  <c r="FYL117" i="8"/>
  <c r="FYK117" i="8"/>
  <c r="FYJ117" i="8"/>
  <c r="FYI117" i="8"/>
  <c r="FYH117" i="8"/>
  <c r="FYG117" i="8"/>
  <c r="FYF117" i="8"/>
  <c r="FYE117" i="8"/>
  <c r="FYD117" i="8"/>
  <c r="FYC117" i="8"/>
  <c r="FYB117" i="8"/>
  <c r="FYA117" i="8"/>
  <c r="FXZ117" i="8"/>
  <c r="FXY117" i="8"/>
  <c r="FXX117" i="8"/>
  <c r="FXW117" i="8"/>
  <c r="FXV117" i="8"/>
  <c r="FXU117" i="8"/>
  <c r="FXT117" i="8"/>
  <c r="FXS117" i="8"/>
  <c r="FXR117" i="8"/>
  <c r="FXQ117" i="8"/>
  <c r="FXP117" i="8"/>
  <c r="FXO117" i="8"/>
  <c r="FXN117" i="8"/>
  <c r="FXM117" i="8"/>
  <c r="FXL117" i="8"/>
  <c r="FXK117" i="8"/>
  <c r="FXJ117" i="8"/>
  <c r="FXI117" i="8"/>
  <c r="FXH117" i="8"/>
  <c r="FXG117" i="8"/>
  <c r="FXF117" i="8"/>
  <c r="FXE117" i="8"/>
  <c r="FXD117" i="8"/>
  <c r="FXC117" i="8"/>
  <c r="FXB117" i="8"/>
  <c r="FXA117" i="8"/>
  <c r="FWZ117" i="8"/>
  <c r="FWY117" i="8"/>
  <c r="FWX117" i="8"/>
  <c r="FWW117" i="8"/>
  <c r="FWV117" i="8"/>
  <c r="FWU117" i="8"/>
  <c r="FWT117" i="8"/>
  <c r="FWS117" i="8"/>
  <c r="FWR117" i="8"/>
  <c r="FWQ117" i="8"/>
  <c r="FWP117" i="8"/>
  <c r="FWO117" i="8"/>
  <c r="FWN117" i="8"/>
  <c r="FWM117" i="8"/>
  <c r="FWL117" i="8"/>
  <c r="FWK117" i="8"/>
  <c r="FWJ117" i="8"/>
  <c r="FWI117" i="8"/>
  <c r="FWH117" i="8"/>
  <c r="FWG117" i="8"/>
  <c r="FWF117" i="8"/>
  <c r="FWE117" i="8"/>
  <c r="FWD117" i="8"/>
  <c r="FWC117" i="8"/>
  <c r="FWB117" i="8"/>
  <c r="FWA117" i="8"/>
  <c r="FVZ117" i="8"/>
  <c r="FVY117" i="8"/>
  <c r="FVX117" i="8"/>
  <c r="FVW117" i="8"/>
  <c r="FVV117" i="8"/>
  <c r="FVU117" i="8"/>
  <c r="FVT117" i="8"/>
  <c r="FVS117" i="8"/>
  <c r="FVR117" i="8"/>
  <c r="FVQ117" i="8"/>
  <c r="FVP117" i="8"/>
  <c r="FVO117" i="8"/>
  <c r="FVN117" i="8"/>
  <c r="FVM117" i="8"/>
  <c r="FVL117" i="8"/>
  <c r="FVK117" i="8"/>
  <c r="FVJ117" i="8"/>
  <c r="FVI117" i="8"/>
  <c r="FVH117" i="8"/>
  <c r="FVG117" i="8"/>
  <c r="FVF117" i="8"/>
  <c r="FVE117" i="8"/>
  <c r="FVD117" i="8"/>
  <c r="FVC117" i="8"/>
  <c r="FVB117" i="8"/>
  <c r="FVA117" i="8"/>
  <c r="FUZ117" i="8"/>
  <c r="FUY117" i="8"/>
  <c r="FUX117" i="8"/>
  <c r="FUW117" i="8"/>
  <c r="FUV117" i="8"/>
  <c r="FUU117" i="8"/>
  <c r="FUT117" i="8"/>
  <c r="FUS117" i="8"/>
  <c r="FUR117" i="8"/>
  <c r="FUQ117" i="8"/>
  <c r="FUP117" i="8"/>
  <c r="FUO117" i="8"/>
  <c r="FUN117" i="8"/>
  <c r="FUM117" i="8"/>
  <c r="FUL117" i="8"/>
  <c r="FUK117" i="8"/>
  <c r="FUJ117" i="8"/>
  <c r="FUI117" i="8"/>
  <c r="FUH117" i="8"/>
  <c r="FUG117" i="8"/>
  <c r="FUF117" i="8"/>
  <c r="FUE117" i="8"/>
  <c r="FUD117" i="8"/>
  <c r="FUC117" i="8"/>
  <c r="FUB117" i="8"/>
  <c r="FUA117" i="8"/>
  <c r="FTZ117" i="8"/>
  <c r="FTY117" i="8"/>
  <c r="FTX117" i="8"/>
  <c r="FTW117" i="8"/>
  <c r="FTV117" i="8"/>
  <c r="FTU117" i="8"/>
  <c r="FTT117" i="8"/>
  <c r="FTS117" i="8"/>
  <c r="FTR117" i="8"/>
  <c r="FTQ117" i="8"/>
  <c r="FTP117" i="8"/>
  <c r="FTO117" i="8"/>
  <c r="FTN117" i="8"/>
  <c r="FTM117" i="8"/>
  <c r="FTL117" i="8"/>
  <c r="FTK117" i="8"/>
  <c r="FTJ117" i="8"/>
  <c r="FTI117" i="8"/>
  <c r="FTH117" i="8"/>
  <c r="FTG117" i="8"/>
  <c r="FTF117" i="8"/>
  <c r="FTE117" i="8"/>
  <c r="FTD117" i="8"/>
  <c r="FTC117" i="8"/>
  <c r="FTB117" i="8"/>
  <c r="FTA117" i="8"/>
  <c r="FSZ117" i="8"/>
  <c r="FSY117" i="8"/>
  <c r="FSX117" i="8"/>
  <c r="FSW117" i="8"/>
  <c r="FSV117" i="8"/>
  <c r="FSU117" i="8"/>
  <c r="FST117" i="8"/>
  <c r="FSS117" i="8"/>
  <c r="FSR117" i="8"/>
  <c r="FSQ117" i="8"/>
  <c r="FSP117" i="8"/>
  <c r="FSO117" i="8"/>
  <c r="FSN117" i="8"/>
  <c r="FSM117" i="8"/>
  <c r="FSL117" i="8"/>
  <c r="FSK117" i="8"/>
  <c r="FSJ117" i="8"/>
  <c r="FSI117" i="8"/>
  <c r="FSH117" i="8"/>
  <c r="FSG117" i="8"/>
  <c r="FSF117" i="8"/>
  <c r="FSE117" i="8"/>
  <c r="FSD117" i="8"/>
  <c r="FSC117" i="8"/>
  <c r="FSB117" i="8"/>
  <c r="FSA117" i="8"/>
  <c r="FRZ117" i="8"/>
  <c r="FRY117" i="8"/>
  <c r="FRX117" i="8"/>
  <c r="FRW117" i="8"/>
  <c r="FRV117" i="8"/>
  <c r="FRU117" i="8"/>
  <c r="FRT117" i="8"/>
  <c r="FRS117" i="8"/>
  <c r="FRR117" i="8"/>
  <c r="FRQ117" i="8"/>
  <c r="FRP117" i="8"/>
  <c r="FRO117" i="8"/>
  <c r="FRN117" i="8"/>
  <c r="FRM117" i="8"/>
  <c r="FRL117" i="8"/>
  <c r="FRK117" i="8"/>
  <c r="FRJ117" i="8"/>
  <c r="FRI117" i="8"/>
  <c r="FRH117" i="8"/>
  <c r="FRG117" i="8"/>
  <c r="FRF117" i="8"/>
  <c r="FRE117" i="8"/>
  <c r="FRD117" i="8"/>
  <c r="FRC117" i="8"/>
  <c r="FRB117" i="8"/>
  <c r="FRA117" i="8"/>
  <c r="FQZ117" i="8"/>
  <c r="FQY117" i="8"/>
  <c r="FQX117" i="8"/>
  <c r="FQW117" i="8"/>
  <c r="FQV117" i="8"/>
  <c r="FQU117" i="8"/>
  <c r="FQT117" i="8"/>
  <c r="FQS117" i="8"/>
  <c r="FQR117" i="8"/>
  <c r="FQQ117" i="8"/>
  <c r="FQP117" i="8"/>
  <c r="FQO117" i="8"/>
  <c r="FQN117" i="8"/>
  <c r="FQM117" i="8"/>
  <c r="FQL117" i="8"/>
  <c r="FQK117" i="8"/>
  <c r="FQJ117" i="8"/>
  <c r="FQI117" i="8"/>
  <c r="FQH117" i="8"/>
  <c r="FQG117" i="8"/>
  <c r="FQF117" i="8"/>
  <c r="FQE117" i="8"/>
  <c r="FQD117" i="8"/>
  <c r="FQC117" i="8"/>
  <c r="FQB117" i="8"/>
  <c r="FQA117" i="8"/>
  <c r="FPZ117" i="8"/>
  <c r="FPY117" i="8"/>
  <c r="FPX117" i="8"/>
  <c r="FPW117" i="8"/>
  <c r="FPV117" i="8"/>
  <c r="FPU117" i="8"/>
  <c r="FPT117" i="8"/>
  <c r="FPS117" i="8"/>
  <c r="FPR117" i="8"/>
  <c r="FPQ117" i="8"/>
  <c r="FPP117" i="8"/>
  <c r="FPO117" i="8"/>
  <c r="FPN117" i="8"/>
  <c r="FPM117" i="8"/>
  <c r="FPL117" i="8"/>
  <c r="FPK117" i="8"/>
  <c r="FPJ117" i="8"/>
  <c r="FPI117" i="8"/>
  <c r="FPH117" i="8"/>
  <c r="FPG117" i="8"/>
  <c r="FPF117" i="8"/>
  <c r="FPE117" i="8"/>
  <c r="FPD117" i="8"/>
  <c r="FPC117" i="8"/>
  <c r="FPB117" i="8"/>
  <c r="FPA117" i="8"/>
  <c r="FOZ117" i="8"/>
  <c r="FOY117" i="8"/>
  <c r="FOX117" i="8"/>
  <c r="FOW117" i="8"/>
  <c r="FOV117" i="8"/>
  <c r="FOU117" i="8"/>
  <c r="FOT117" i="8"/>
  <c r="FOS117" i="8"/>
  <c r="FOR117" i="8"/>
  <c r="FOQ117" i="8"/>
  <c r="FOP117" i="8"/>
  <c r="FOO117" i="8"/>
  <c r="FON117" i="8"/>
  <c r="FOM117" i="8"/>
  <c r="FOL117" i="8"/>
  <c r="FOK117" i="8"/>
  <c r="FOJ117" i="8"/>
  <c r="FOI117" i="8"/>
  <c r="FOH117" i="8"/>
  <c r="FOG117" i="8"/>
  <c r="FOF117" i="8"/>
  <c r="FOE117" i="8"/>
  <c r="FOD117" i="8"/>
  <c r="FOC117" i="8"/>
  <c r="FOB117" i="8"/>
  <c r="FOA117" i="8"/>
  <c r="FNZ117" i="8"/>
  <c r="FNY117" i="8"/>
  <c r="FNX117" i="8"/>
  <c r="FNW117" i="8"/>
  <c r="FNV117" i="8"/>
  <c r="FNU117" i="8"/>
  <c r="FNT117" i="8"/>
  <c r="FNS117" i="8"/>
  <c r="FNR117" i="8"/>
  <c r="FNQ117" i="8"/>
  <c r="FNP117" i="8"/>
  <c r="FNO117" i="8"/>
  <c r="FNN117" i="8"/>
  <c r="FNM117" i="8"/>
  <c r="FNL117" i="8"/>
  <c r="FNK117" i="8"/>
  <c r="FNJ117" i="8"/>
  <c r="FNI117" i="8"/>
  <c r="FNH117" i="8"/>
  <c r="FNG117" i="8"/>
  <c r="FNF117" i="8"/>
  <c r="FNE117" i="8"/>
  <c r="FND117" i="8"/>
  <c r="FNC117" i="8"/>
  <c r="FNB117" i="8"/>
  <c r="FNA117" i="8"/>
  <c r="FMZ117" i="8"/>
  <c r="FMY117" i="8"/>
  <c r="FMX117" i="8"/>
  <c r="FMW117" i="8"/>
  <c r="FMV117" i="8"/>
  <c r="FMU117" i="8"/>
  <c r="FMT117" i="8"/>
  <c r="FMS117" i="8"/>
  <c r="FMR117" i="8"/>
  <c r="FMQ117" i="8"/>
  <c r="FMP117" i="8"/>
  <c r="FMO117" i="8"/>
  <c r="FMN117" i="8"/>
  <c r="FMM117" i="8"/>
  <c r="FML117" i="8"/>
  <c r="FMK117" i="8"/>
  <c r="FMJ117" i="8"/>
  <c r="FMI117" i="8"/>
  <c r="FMH117" i="8"/>
  <c r="FMG117" i="8"/>
  <c r="FMF117" i="8"/>
  <c r="FME117" i="8"/>
  <c r="FMD117" i="8"/>
  <c r="FMC117" i="8"/>
  <c r="FMB117" i="8"/>
  <c r="FMA117" i="8"/>
  <c r="FLZ117" i="8"/>
  <c r="FLY117" i="8"/>
  <c r="FLX117" i="8"/>
  <c r="FLW117" i="8"/>
  <c r="FLV117" i="8"/>
  <c r="FLU117" i="8"/>
  <c r="FLT117" i="8"/>
  <c r="FLS117" i="8"/>
  <c r="FLR117" i="8"/>
  <c r="FLQ117" i="8"/>
  <c r="FLP117" i="8"/>
  <c r="FLO117" i="8"/>
  <c r="FLN117" i="8"/>
  <c r="FLM117" i="8"/>
  <c r="FLL117" i="8"/>
  <c r="FLK117" i="8"/>
  <c r="FLJ117" i="8"/>
  <c r="FLI117" i="8"/>
  <c r="FLH117" i="8"/>
  <c r="FLG117" i="8"/>
  <c r="FLF117" i="8"/>
  <c r="FLE117" i="8"/>
  <c r="FLD117" i="8"/>
  <c r="FLC117" i="8"/>
  <c r="FLB117" i="8"/>
  <c r="FLA117" i="8"/>
  <c r="FKZ117" i="8"/>
  <c r="FKY117" i="8"/>
  <c r="FKX117" i="8"/>
  <c r="FKW117" i="8"/>
  <c r="FKV117" i="8"/>
  <c r="FKU117" i="8"/>
  <c r="FKT117" i="8"/>
  <c r="FKS117" i="8"/>
  <c r="FKR117" i="8"/>
  <c r="FKQ117" i="8"/>
  <c r="FKP117" i="8"/>
  <c r="FKO117" i="8"/>
  <c r="FKN117" i="8"/>
  <c r="FKM117" i="8"/>
  <c r="FKL117" i="8"/>
  <c r="FKK117" i="8"/>
  <c r="FKJ117" i="8"/>
  <c r="FKI117" i="8"/>
  <c r="FKH117" i="8"/>
  <c r="FKG117" i="8"/>
  <c r="FKF117" i="8"/>
  <c r="FKE117" i="8"/>
  <c r="FKD117" i="8"/>
  <c r="FKC117" i="8"/>
  <c r="FKB117" i="8"/>
  <c r="FKA117" i="8"/>
  <c r="FJZ117" i="8"/>
  <c r="FJY117" i="8"/>
  <c r="FJX117" i="8"/>
  <c r="FJW117" i="8"/>
  <c r="FJV117" i="8"/>
  <c r="FJU117" i="8"/>
  <c r="FJT117" i="8"/>
  <c r="FJS117" i="8"/>
  <c r="FJR117" i="8"/>
  <c r="FJQ117" i="8"/>
  <c r="FJP117" i="8"/>
  <c r="FJO117" i="8"/>
  <c r="FJN117" i="8"/>
  <c r="FJM117" i="8"/>
  <c r="FJL117" i="8"/>
  <c r="FJK117" i="8"/>
  <c r="FJJ117" i="8"/>
  <c r="FJI117" i="8"/>
  <c r="FJH117" i="8"/>
  <c r="FJG117" i="8"/>
  <c r="FJF117" i="8"/>
  <c r="FJE117" i="8"/>
  <c r="FJD117" i="8"/>
  <c r="FJC117" i="8"/>
  <c r="FJB117" i="8"/>
  <c r="FJA117" i="8"/>
  <c r="FIZ117" i="8"/>
  <c r="FIY117" i="8"/>
  <c r="FIX117" i="8"/>
  <c r="FIW117" i="8"/>
  <c r="FIV117" i="8"/>
  <c r="FIU117" i="8"/>
  <c r="FIT117" i="8"/>
  <c r="FIS117" i="8"/>
  <c r="FIR117" i="8"/>
  <c r="FIQ117" i="8"/>
  <c r="FIP117" i="8"/>
  <c r="FIO117" i="8"/>
  <c r="FIN117" i="8"/>
  <c r="FIM117" i="8"/>
  <c r="FIL117" i="8"/>
  <c r="FIK117" i="8"/>
  <c r="FIJ117" i="8"/>
  <c r="FII117" i="8"/>
  <c r="FIH117" i="8"/>
  <c r="FIG117" i="8"/>
  <c r="FIF117" i="8"/>
  <c r="FIE117" i="8"/>
  <c r="FID117" i="8"/>
  <c r="FIC117" i="8"/>
  <c r="FIB117" i="8"/>
  <c r="FIA117" i="8"/>
  <c r="FHZ117" i="8"/>
  <c r="FHY117" i="8"/>
  <c r="FHX117" i="8"/>
  <c r="FHW117" i="8"/>
  <c r="FHV117" i="8"/>
  <c r="FHU117" i="8"/>
  <c r="FHT117" i="8"/>
  <c r="FHS117" i="8"/>
  <c r="FHR117" i="8"/>
  <c r="FHQ117" i="8"/>
  <c r="FHP117" i="8"/>
  <c r="FHO117" i="8"/>
  <c r="FHN117" i="8"/>
  <c r="FHM117" i="8"/>
  <c r="FHL117" i="8"/>
  <c r="FHK117" i="8"/>
  <c r="FHJ117" i="8"/>
  <c r="FHI117" i="8"/>
  <c r="FHH117" i="8"/>
  <c r="FHG117" i="8"/>
  <c r="FHF117" i="8"/>
  <c r="FHE117" i="8"/>
  <c r="FHD117" i="8"/>
  <c r="FHC117" i="8"/>
  <c r="FHB117" i="8"/>
  <c r="FHA117" i="8"/>
  <c r="FGZ117" i="8"/>
  <c r="FGY117" i="8"/>
  <c r="FGX117" i="8"/>
  <c r="FGW117" i="8"/>
  <c r="FGV117" i="8"/>
  <c r="FGU117" i="8"/>
  <c r="FGT117" i="8"/>
  <c r="FGS117" i="8"/>
  <c r="FGR117" i="8"/>
  <c r="FGQ117" i="8"/>
  <c r="FGP117" i="8"/>
  <c r="FGO117" i="8"/>
  <c r="FGN117" i="8"/>
  <c r="FGM117" i="8"/>
  <c r="FGL117" i="8"/>
  <c r="FGK117" i="8"/>
  <c r="FGJ117" i="8"/>
  <c r="FGI117" i="8"/>
  <c r="FGH117" i="8"/>
  <c r="FGG117" i="8"/>
  <c r="FGF117" i="8"/>
  <c r="FGE117" i="8"/>
  <c r="FGD117" i="8"/>
  <c r="FGC117" i="8"/>
  <c r="FGB117" i="8"/>
  <c r="FGA117" i="8"/>
  <c r="FFZ117" i="8"/>
  <c r="FFY117" i="8"/>
  <c r="FFX117" i="8"/>
  <c r="FFW117" i="8"/>
  <c r="FFV117" i="8"/>
  <c r="FFU117" i="8"/>
  <c r="FFT117" i="8"/>
  <c r="FFS117" i="8"/>
  <c r="FFR117" i="8"/>
  <c r="FFQ117" i="8"/>
  <c r="FFP117" i="8"/>
  <c r="FFO117" i="8"/>
  <c r="FFN117" i="8"/>
  <c r="FFM117" i="8"/>
  <c r="FFL117" i="8"/>
  <c r="FFK117" i="8"/>
  <c r="FFJ117" i="8"/>
  <c r="FFI117" i="8"/>
  <c r="FFH117" i="8"/>
  <c r="FFG117" i="8"/>
  <c r="FFF117" i="8"/>
  <c r="FFE117" i="8"/>
  <c r="FFD117" i="8"/>
  <c r="FFC117" i="8"/>
  <c r="FFB117" i="8"/>
  <c r="FFA117" i="8"/>
  <c r="FEZ117" i="8"/>
  <c r="FEY117" i="8"/>
  <c r="FEX117" i="8"/>
  <c r="FEW117" i="8"/>
  <c r="FEV117" i="8"/>
  <c r="FEU117" i="8"/>
  <c r="FET117" i="8"/>
  <c r="FES117" i="8"/>
  <c r="FER117" i="8"/>
  <c r="FEQ117" i="8"/>
  <c r="FEP117" i="8"/>
  <c r="FEO117" i="8"/>
  <c r="FEN117" i="8"/>
  <c r="FEM117" i="8"/>
  <c r="FEL117" i="8"/>
  <c r="FEK117" i="8"/>
  <c r="FEJ117" i="8"/>
  <c r="FEI117" i="8"/>
  <c r="FEH117" i="8"/>
  <c r="FEG117" i="8"/>
  <c r="FEF117" i="8"/>
  <c r="FEE117" i="8"/>
  <c r="FED117" i="8"/>
  <c r="FEC117" i="8"/>
  <c r="FEB117" i="8"/>
  <c r="FEA117" i="8"/>
  <c r="FDZ117" i="8"/>
  <c r="FDY117" i="8"/>
  <c r="FDX117" i="8"/>
  <c r="FDW117" i="8"/>
  <c r="FDV117" i="8"/>
  <c r="FDU117" i="8"/>
  <c r="FDT117" i="8"/>
  <c r="FDS117" i="8"/>
  <c r="FDR117" i="8"/>
  <c r="FDQ117" i="8"/>
  <c r="FDP117" i="8"/>
  <c r="FDO117" i="8"/>
  <c r="FDN117" i="8"/>
  <c r="FDM117" i="8"/>
  <c r="FDL117" i="8"/>
  <c r="FDK117" i="8"/>
  <c r="FDJ117" i="8"/>
  <c r="FDI117" i="8"/>
  <c r="FDH117" i="8"/>
  <c r="FDG117" i="8"/>
  <c r="FDF117" i="8"/>
  <c r="FDE117" i="8"/>
  <c r="FDD117" i="8"/>
  <c r="FDC117" i="8"/>
  <c r="FDB117" i="8"/>
  <c r="FDA117" i="8"/>
  <c r="FCZ117" i="8"/>
  <c r="FCY117" i="8"/>
  <c r="FCX117" i="8"/>
  <c r="FCW117" i="8"/>
  <c r="FCV117" i="8"/>
  <c r="FCU117" i="8"/>
  <c r="FCT117" i="8"/>
  <c r="FCS117" i="8"/>
  <c r="FCR117" i="8"/>
  <c r="FCQ117" i="8"/>
  <c r="FCP117" i="8"/>
  <c r="FCO117" i="8"/>
  <c r="FCN117" i="8"/>
  <c r="FCM117" i="8"/>
  <c r="FCL117" i="8"/>
  <c r="FCK117" i="8"/>
  <c r="FCJ117" i="8"/>
  <c r="FCI117" i="8"/>
  <c r="FCH117" i="8"/>
  <c r="FCG117" i="8"/>
  <c r="FCF117" i="8"/>
  <c r="FCE117" i="8"/>
  <c r="FCD117" i="8"/>
  <c r="FCC117" i="8"/>
  <c r="FCB117" i="8"/>
  <c r="FCA117" i="8"/>
  <c r="FBZ117" i="8"/>
  <c r="FBY117" i="8"/>
  <c r="FBX117" i="8"/>
  <c r="FBW117" i="8"/>
  <c r="FBV117" i="8"/>
  <c r="FBU117" i="8"/>
  <c r="FBT117" i="8"/>
  <c r="FBS117" i="8"/>
  <c r="FBR117" i="8"/>
  <c r="FBQ117" i="8"/>
  <c r="FBP117" i="8"/>
  <c r="FBO117" i="8"/>
  <c r="FBN117" i="8"/>
  <c r="FBM117" i="8"/>
  <c r="FBL117" i="8"/>
  <c r="FBK117" i="8"/>
  <c r="FBJ117" i="8"/>
  <c r="FBI117" i="8"/>
  <c r="FBH117" i="8"/>
  <c r="FBG117" i="8"/>
  <c r="FBF117" i="8"/>
  <c r="FBE117" i="8"/>
  <c r="FBD117" i="8"/>
  <c r="FBC117" i="8"/>
  <c r="FBB117" i="8"/>
  <c r="FBA117" i="8"/>
  <c r="FAZ117" i="8"/>
  <c r="FAY117" i="8"/>
  <c r="FAX117" i="8"/>
  <c r="FAW117" i="8"/>
  <c r="FAV117" i="8"/>
  <c r="FAU117" i="8"/>
  <c r="FAT117" i="8"/>
  <c r="FAS117" i="8"/>
  <c r="FAR117" i="8"/>
  <c r="FAQ117" i="8"/>
  <c r="FAP117" i="8"/>
  <c r="FAO117" i="8"/>
  <c r="FAN117" i="8"/>
  <c r="FAM117" i="8"/>
  <c r="FAL117" i="8"/>
  <c r="FAK117" i="8"/>
  <c r="FAJ117" i="8"/>
  <c r="FAI117" i="8"/>
  <c r="FAH117" i="8"/>
  <c r="FAG117" i="8"/>
  <c r="FAF117" i="8"/>
  <c r="FAE117" i="8"/>
  <c r="FAD117" i="8"/>
  <c r="FAC117" i="8"/>
  <c r="FAB117" i="8"/>
  <c r="FAA117" i="8"/>
  <c r="EZZ117" i="8"/>
  <c r="EZY117" i="8"/>
  <c r="EZX117" i="8"/>
  <c r="EZW117" i="8"/>
  <c r="EZV117" i="8"/>
  <c r="EZU117" i="8"/>
  <c r="EZT117" i="8"/>
  <c r="EZS117" i="8"/>
  <c r="EZR117" i="8"/>
  <c r="EZQ117" i="8"/>
  <c r="EZP117" i="8"/>
  <c r="EZO117" i="8"/>
  <c r="EZN117" i="8"/>
  <c r="EZM117" i="8"/>
  <c r="EZL117" i="8"/>
  <c r="EZK117" i="8"/>
  <c r="EZJ117" i="8"/>
  <c r="EZI117" i="8"/>
  <c r="EZH117" i="8"/>
  <c r="EZG117" i="8"/>
  <c r="EZF117" i="8"/>
  <c r="EZE117" i="8"/>
  <c r="EZD117" i="8"/>
  <c r="EZC117" i="8"/>
  <c r="EZB117" i="8"/>
  <c r="EZA117" i="8"/>
  <c r="EYZ117" i="8"/>
  <c r="EYY117" i="8"/>
  <c r="EYX117" i="8"/>
  <c r="EYW117" i="8"/>
  <c r="EYV117" i="8"/>
  <c r="EYU117" i="8"/>
  <c r="EYT117" i="8"/>
  <c r="EYS117" i="8"/>
  <c r="EYR117" i="8"/>
  <c r="EYQ117" i="8"/>
  <c r="EYP117" i="8"/>
  <c r="EYO117" i="8"/>
  <c r="EYN117" i="8"/>
  <c r="EYM117" i="8"/>
  <c r="EYL117" i="8"/>
  <c r="EYK117" i="8"/>
  <c r="EYJ117" i="8"/>
  <c r="EYI117" i="8"/>
  <c r="EYH117" i="8"/>
  <c r="EYG117" i="8"/>
  <c r="EYF117" i="8"/>
  <c r="EYE117" i="8"/>
  <c r="EYD117" i="8"/>
  <c r="EYC117" i="8"/>
  <c r="EYB117" i="8"/>
  <c r="EYA117" i="8"/>
  <c r="EXZ117" i="8"/>
  <c r="EXY117" i="8"/>
  <c r="EXX117" i="8"/>
  <c r="EXW117" i="8"/>
  <c r="EXV117" i="8"/>
  <c r="EXU117" i="8"/>
  <c r="EXT117" i="8"/>
  <c r="EXS117" i="8"/>
  <c r="EXR117" i="8"/>
  <c r="EXQ117" i="8"/>
  <c r="EXP117" i="8"/>
  <c r="EXO117" i="8"/>
  <c r="EXN117" i="8"/>
  <c r="EXM117" i="8"/>
  <c r="EXL117" i="8"/>
  <c r="EXK117" i="8"/>
  <c r="EXJ117" i="8"/>
  <c r="EXI117" i="8"/>
  <c r="EXH117" i="8"/>
  <c r="EXG117" i="8"/>
  <c r="EXF117" i="8"/>
  <c r="EXE117" i="8"/>
  <c r="EXD117" i="8"/>
  <c r="EXC117" i="8"/>
  <c r="EXB117" i="8"/>
  <c r="EXA117" i="8"/>
  <c r="EWZ117" i="8"/>
  <c r="EWY117" i="8"/>
  <c r="EWX117" i="8"/>
  <c r="EWW117" i="8"/>
  <c r="EWV117" i="8"/>
  <c r="EWU117" i="8"/>
  <c r="EWT117" i="8"/>
  <c r="EWS117" i="8"/>
  <c r="EWR117" i="8"/>
  <c r="EWQ117" i="8"/>
  <c r="EWP117" i="8"/>
  <c r="EWO117" i="8"/>
  <c r="EWN117" i="8"/>
  <c r="EWM117" i="8"/>
  <c r="EWL117" i="8"/>
  <c r="EWK117" i="8"/>
  <c r="EWJ117" i="8"/>
  <c r="EWI117" i="8"/>
  <c r="EWH117" i="8"/>
  <c r="EWG117" i="8"/>
  <c r="EWF117" i="8"/>
  <c r="EWE117" i="8"/>
  <c r="EWD117" i="8"/>
  <c r="EWC117" i="8"/>
  <c r="EWB117" i="8"/>
  <c r="EWA117" i="8"/>
  <c r="EVZ117" i="8"/>
  <c r="EVY117" i="8"/>
  <c r="EVX117" i="8"/>
  <c r="EVW117" i="8"/>
  <c r="EVV117" i="8"/>
  <c r="EVU117" i="8"/>
  <c r="EVT117" i="8"/>
  <c r="EVS117" i="8"/>
  <c r="EVR117" i="8"/>
  <c r="EVQ117" i="8"/>
  <c r="EVP117" i="8"/>
  <c r="EVO117" i="8"/>
  <c r="EVN117" i="8"/>
  <c r="EVM117" i="8"/>
  <c r="EVL117" i="8"/>
  <c r="EVK117" i="8"/>
  <c r="EVJ117" i="8"/>
  <c r="EVI117" i="8"/>
  <c r="EVH117" i="8"/>
  <c r="EVG117" i="8"/>
  <c r="EVF117" i="8"/>
  <c r="EVE117" i="8"/>
  <c r="EVD117" i="8"/>
  <c r="EVC117" i="8"/>
  <c r="EVB117" i="8"/>
  <c r="EVA117" i="8"/>
  <c r="EUZ117" i="8"/>
  <c r="EUY117" i="8"/>
  <c r="EUX117" i="8"/>
  <c r="EUW117" i="8"/>
  <c r="EUV117" i="8"/>
  <c r="EUU117" i="8"/>
  <c r="EUT117" i="8"/>
  <c r="EUS117" i="8"/>
  <c r="EUR117" i="8"/>
  <c r="EUQ117" i="8"/>
  <c r="EUP117" i="8"/>
  <c r="EUO117" i="8"/>
  <c r="EUN117" i="8"/>
  <c r="EUM117" i="8"/>
  <c r="EUL117" i="8"/>
  <c r="EUK117" i="8"/>
  <c r="EUJ117" i="8"/>
  <c r="EUI117" i="8"/>
  <c r="EUH117" i="8"/>
  <c r="EUG117" i="8"/>
  <c r="EUF117" i="8"/>
  <c r="EUE117" i="8"/>
  <c r="EUD117" i="8"/>
  <c r="EUC117" i="8"/>
  <c r="EUB117" i="8"/>
  <c r="EUA117" i="8"/>
  <c r="ETZ117" i="8"/>
  <c r="ETY117" i="8"/>
  <c r="ETX117" i="8"/>
  <c r="ETW117" i="8"/>
  <c r="ETV117" i="8"/>
  <c r="ETU117" i="8"/>
  <c r="ETT117" i="8"/>
  <c r="ETS117" i="8"/>
  <c r="ETR117" i="8"/>
  <c r="ETQ117" i="8"/>
  <c r="ETP117" i="8"/>
  <c r="ETO117" i="8"/>
  <c r="ETN117" i="8"/>
  <c r="ETM117" i="8"/>
  <c r="ETL117" i="8"/>
  <c r="ETK117" i="8"/>
  <c r="ETJ117" i="8"/>
  <c r="ETI117" i="8"/>
  <c r="ETH117" i="8"/>
  <c r="ETG117" i="8"/>
  <c r="ETF117" i="8"/>
  <c r="ETE117" i="8"/>
  <c r="ETD117" i="8"/>
  <c r="ETC117" i="8"/>
  <c r="ETB117" i="8"/>
  <c r="ETA117" i="8"/>
  <c r="ESZ117" i="8"/>
  <c r="ESY117" i="8"/>
  <c r="ESX117" i="8"/>
  <c r="ESW117" i="8"/>
  <c r="ESV117" i="8"/>
  <c r="ESU117" i="8"/>
  <c r="EST117" i="8"/>
  <c r="ESS117" i="8"/>
  <c r="ESR117" i="8"/>
  <c r="ESQ117" i="8"/>
  <c r="ESP117" i="8"/>
  <c r="ESO117" i="8"/>
  <c r="ESN117" i="8"/>
  <c r="ESM117" i="8"/>
  <c r="ESL117" i="8"/>
  <c r="ESK117" i="8"/>
  <c r="ESJ117" i="8"/>
  <c r="ESI117" i="8"/>
  <c r="ESH117" i="8"/>
  <c r="ESG117" i="8"/>
  <c r="ESF117" i="8"/>
  <c r="ESE117" i="8"/>
  <c r="ESD117" i="8"/>
  <c r="ESC117" i="8"/>
  <c r="ESB117" i="8"/>
  <c r="ESA117" i="8"/>
  <c r="ERZ117" i="8"/>
  <c r="ERY117" i="8"/>
  <c r="ERX117" i="8"/>
  <c r="ERW117" i="8"/>
  <c r="ERV117" i="8"/>
  <c r="ERU117" i="8"/>
  <c r="ERT117" i="8"/>
  <c r="ERS117" i="8"/>
  <c r="ERR117" i="8"/>
  <c r="ERQ117" i="8"/>
  <c r="ERP117" i="8"/>
  <c r="ERO117" i="8"/>
  <c r="ERN117" i="8"/>
  <c r="ERM117" i="8"/>
  <c r="ERL117" i="8"/>
  <c r="ERK117" i="8"/>
  <c r="ERJ117" i="8"/>
  <c r="ERI117" i="8"/>
  <c r="ERH117" i="8"/>
  <c r="ERG117" i="8"/>
  <c r="ERF117" i="8"/>
  <c r="ERE117" i="8"/>
  <c r="ERD117" i="8"/>
  <c r="ERC117" i="8"/>
  <c r="ERB117" i="8"/>
  <c r="ERA117" i="8"/>
  <c r="EQZ117" i="8"/>
  <c r="EQY117" i="8"/>
  <c r="EQX117" i="8"/>
  <c r="EQW117" i="8"/>
  <c r="EQV117" i="8"/>
  <c r="EQU117" i="8"/>
  <c r="EQT117" i="8"/>
  <c r="EQS117" i="8"/>
  <c r="EQR117" i="8"/>
  <c r="EQQ117" i="8"/>
  <c r="EQP117" i="8"/>
  <c r="EQO117" i="8"/>
  <c r="EQN117" i="8"/>
  <c r="EQM117" i="8"/>
  <c r="EQL117" i="8"/>
  <c r="EQK117" i="8"/>
  <c r="EQJ117" i="8"/>
  <c r="EQI117" i="8"/>
  <c r="EQH117" i="8"/>
  <c r="EQG117" i="8"/>
  <c r="EQF117" i="8"/>
  <c r="EQE117" i="8"/>
  <c r="EQD117" i="8"/>
  <c r="EQC117" i="8"/>
  <c r="EQB117" i="8"/>
  <c r="EQA117" i="8"/>
  <c r="EPZ117" i="8"/>
  <c r="EPY117" i="8"/>
  <c r="EPX117" i="8"/>
  <c r="EPW117" i="8"/>
  <c r="EPV117" i="8"/>
  <c r="EPU117" i="8"/>
  <c r="EPT117" i="8"/>
  <c r="EPS117" i="8"/>
  <c r="EPR117" i="8"/>
  <c r="EPQ117" i="8"/>
  <c r="EPP117" i="8"/>
  <c r="EPO117" i="8"/>
  <c r="EPN117" i="8"/>
  <c r="EPM117" i="8"/>
  <c r="EPL117" i="8"/>
  <c r="EPK117" i="8"/>
  <c r="EPJ117" i="8"/>
  <c r="EPI117" i="8"/>
  <c r="EPH117" i="8"/>
  <c r="EPG117" i="8"/>
  <c r="EPF117" i="8"/>
  <c r="EPE117" i="8"/>
  <c r="EPD117" i="8"/>
  <c r="EPC117" i="8"/>
  <c r="EPB117" i="8"/>
  <c r="EPA117" i="8"/>
  <c r="EOZ117" i="8"/>
  <c r="EOY117" i="8"/>
  <c r="EOX117" i="8"/>
  <c r="EOW117" i="8"/>
  <c r="EOV117" i="8"/>
  <c r="EOU117" i="8"/>
  <c r="EOT117" i="8"/>
  <c r="EOS117" i="8"/>
  <c r="EOR117" i="8"/>
  <c r="EOQ117" i="8"/>
  <c r="EOP117" i="8"/>
  <c r="EOO117" i="8"/>
  <c r="EON117" i="8"/>
  <c r="EOM117" i="8"/>
  <c r="EOL117" i="8"/>
  <c r="EOK117" i="8"/>
  <c r="EOJ117" i="8"/>
  <c r="EOI117" i="8"/>
  <c r="EOH117" i="8"/>
  <c r="EOG117" i="8"/>
  <c r="EOF117" i="8"/>
  <c r="EOE117" i="8"/>
  <c r="EOD117" i="8"/>
  <c r="EOC117" i="8"/>
  <c r="EOB117" i="8"/>
  <c r="EOA117" i="8"/>
  <c r="ENZ117" i="8"/>
  <c r="ENY117" i="8"/>
  <c r="ENX117" i="8"/>
  <c r="ENW117" i="8"/>
  <c r="ENV117" i="8"/>
  <c r="ENU117" i="8"/>
  <c r="ENT117" i="8"/>
  <c r="ENS117" i="8"/>
  <c r="ENR117" i="8"/>
  <c r="ENQ117" i="8"/>
  <c r="ENP117" i="8"/>
  <c r="ENO117" i="8"/>
  <c r="ENN117" i="8"/>
  <c r="ENM117" i="8"/>
  <c r="ENL117" i="8"/>
  <c r="ENK117" i="8"/>
  <c r="ENJ117" i="8"/>
  <c r="ENI117" i="8"/>
  <c r="ENH117" i="8"/>
  <c r="ENG117" i="8"/>
  <c r="ENF117" i="8"/>
  <c r="ENE117" i="8"/>
  <c r="END117" i="8"/>
  <c r="ENC117" i="8"/>
  <c r="ENB117" i="8"/>
  <c r="ENA117" i="8"/>
  <c r="EMZ117" i="8"/>
  <c r="EMY117" i="8"/>
  <c r="EMX117" i="8"/>
  <c r="EMW117" i="8"/>
  <c r="EMV117" i="8"/>
  <c r="EMU117" i="8"/>
  <c r="EMT117" i="8"/>
  <c r="EMS117" i="8"/>
  <c r="EMR117" i="8"/>
  <c r="EMQ117" i="8"/>
  <c r="EMP117" i="8"/>
  <c r="EMO117" i="8"/>
  <c r="EMN117" i="8"/>
  <c r="EMM117" i="8"/>
  <c r="EML117" i="8"/>
  <c r="EMK117" i="8"/>
  <c r="EMJ117" i="8"/>
  <c r="EMI117" i="8"/>
  <c r="EMH117" i="8"/>
  <c r="EMG117" i="8"/>
  <c r="EMF117" i="8"/>
  <c r="EME117" i="8"/>
  <c r="EMD117" i="8"/>
  <c r="EMC117" i="8"/>
  <c r="EMB117" i="8"/>
  <c r="EMA117" i="8"/>
  <c r="ELZ117" i="8"/>
  <c r="ELY117" i="8"/>
  <c r="ELX117" i="8"/>
  <c r="ELW117" i="8"/>
  <c r="ELV117" i="8"/>
  <c r="ELU117" i="8"/>
  <c r="ELT117" i="8"/>
  <c r="ELS117" i="8"/>
  <c r="ELR117" i="8"/>
  <c r="ELQ117" i="8"/>
  <c r="ELP117" i="8"/>
  <c r="ELO117" i="8"/>
  <c r="ELN117" i="8"/>
  <c r="ELM117" i="8"/>
  <c r="ELL117" i="8"/>
  <c r="ELK117" i="8"/>
  <c r="ELJ117" i="8"/>
  <c r="ELI117" i="8"/>
  <c r="ELH117" i="8"/>
  <c r="ELG117" i="8"/>
  <c r="ELF117" i="8"/>
  <c r="ELE117" i="8"/>
  <c r="ELD117" i="8"/>
  <c r="ELC117" i="8"/>
  <c r="ELB117" i="8"/>
  <c r="ELA117" i="8"/>
  <c r="EKZ117" i="8"/>
  <c r="EKY117" i="8"/>
  <c r="EKX117" i="8"/>
  <c r="EKW117" i="8"/>
  <c r="EKV117" i="8"/>
  <c r="EKU117" i="8"/>
  <c r="EKT117" i="8"/>
  <c r="EKS117" i="8"/>
  <c r="EKR117" i="8"/>
  <c r="EKQ117" i="8"/>
  <c r="EKP117" i="8"/>
  <c r="EKO117" i="8"/>
  <c r="EKN117" i="8"/>
  <c r="EKM117" i="8"/>
  <c r="EKL117" i="8"/>
  <c r="EKK117" i="8"/>
  <c r="EKJ117" i="8"/>
  <c r="EKI117" i="8"/>
  <c r="EKH117" i="8"/>
  <c r="EKG117" i="8"/>
  <c r="EKF117" i="8"/>
  <c r="EKE117" i="8"/>
  <c r="EKD117" i="8"/>
  <c r="EKC117" i="8"/>
  <c r="EKB117" i="8"/>
  <c r="EKA117" i="8"/>
  <c r="EJZ117" i="8"/>
  <c r="EJY117" i="8"/>
  <c r="EJX117" i="8"/>
  <c r="EJW117" i="8"/>
  <c r="EJV117" i="8"/>
  <c r="EJU117" i="8"/>
  <c r="EJT117" i="8"/>
  <c r="EJS117" i="8"/>
  <c r="EJR117" i="8"/>
  <c r="EJQ117" i="8"/>
  <c r="EJP117" i="8"/>
  <c r="EJO117" i="8"/>
  <c r="EJN117" i="8"/>
  <c r="EJM117" i="8"/>
  <c r="EJL117" i="8"/>
  <c r="EJK117" i="8"/>
  <c r="EJJ117" i="8"/>
  <c r="EJI117" i="8"/>
  <c r="EJH117" i="8"/>
  <c r="EJG117" i="8"/>
  <c r="EJF117" i="8"/>
  <c r="EJE117" i="8"/>
  <c r="EJD117" i="8"/>
  <c r="EJC117" i="8"/>
  <c r="EJB117" i="8"/>
  <c r="EJA117" i="8"/>
  <c r="EIZ117" i="8"/>
  <c r="EIY117" i="8"/>
  <c r="EIX117" i="8"/>
  <c r="EIW117" i="8"/>
  <c r="EIV117" i="8"/>
  <c r="EIU117" i="8"/>
  <c r="EIT117" i="8"/>
  <c r="EIS117" i="8"/>
  <c r="EIR117" i="8"/>
  <c r="EIQ117" i="8"/>
  <c r="EIP117" i="8"/>
  <c r="EIO117" i="8"/>
  <c r="EIN117" i="8"/>
  <c r="EIM117" i="8"/>
  <c r="EIL117" i="8"/>
  <c r="EIK117" i="8"/>
  <c r="EIJ117" i="8"/>
  <c r="EII117" i="8"/>
  <c r="EIH117" i="8"/>
  <c r="EIG117" i="8"/>
  <c r="EIF117" i="8"/>
  <c r="EIE117" i="8"/>
  <c r="EID117" i="8"/>
  <c r="EIC117" i="8"/>
  <c r="EIB117" i="8"/>
  <c r="EIA117" i="8"/>
  <c r="EHZ117" i="8"/>
  <c r="EHY117" i="8"/>
  <c r="EHX117" i="8"/>
  <c r="EHW117" i="8"/>
  <c r="EHV117" i="8"/>
  <c r="EHU117" i="8"/>
  <c r="EHT117" i="8"/>
  <c r="EHS117" i="8"/>
  <c r="EHR117" i="8"/>
  <c r="EHQ117" i="8"/>
  <c r="EHP117" i="8"/>
  <c r="EHO117" i="8"/>
  <c r="EHN117" i="8"/>
  <c r="EHM117" i="8"/>
  <c r="EHL117" i="8"/>
  <c r="EHK117" i="8"/>
  <c r="EHJ117" i="8"/>
  <c r="EHI117" i="8"/>
  <c r="EHH117" i="8"/>
  <c r="EHG117" i="8"/>
  <c r="EHF117" i="8"/>
  <c r="EHE117" i="8"/>
  <c r="EHD117" i="8"/>
  <c r="EHC117" i="8"/>
  <c r="EHB117" i="8"/>
  <c r="EHA117" i="8"/>
  <c r="EGZ117" i="8"/>
  <c r="EGY117" i="8"/>
  <c r="EGX117" i="8"/>
  <c r="EGW117" i="8"/>
  <c r="EGV117" i="8"/>
  <c r="EGU117" i="8"/>
  <c r="EGT117" i="8"/>
  <c r="EGS117" i="8"/>
  <c r="EGR117" i="8"/>
  <c r="EGQ117" i="8"/>
  <c r="EGP117" i="8"/>
  <c r="EGO117" i="8"/>
  <c r="EGN117" i="8"/>
  <c r="EGM117" i="8"/>
  <c r="EGL117" i="8"/>
  <c r="EGK117" i="8"/>
  <c r="EGJ117" i="8"/>
  <c r="EGI117" i="8"/>
  <c r="EGH117" i="8"/>
  <c r="EGG117" i="8"/>
  <c r="EGF117" i="8"/>
  <c r="EGE117" i="8"/>
  <c r="EGD117" i="8"/>
  <c r="EGC117" i="8"/>
  <c r="EGB117" i="8"/>
  <c r="EGA117" i="8"/>
  <c r="EFZ117" i="8"/>
  <c r="EFY117" i="8"/>
  <c r="EFX117" i="8"/>
  <c r="EFW117" i="8"/>
  <c r="EFV117" i="8"/>
  <c r="EFU117" i="8"/>
  <c r="EFT117" i="8"/>
  <c r="EFS117" i="8"/>
  <c r="EFR117" i="8"/>
  <c r="EFQ117" i="8"/>
  <c r="EFP117" i="8"/>
  <c r="EFO117" i="8"/>
  <c r="EFN117" i="8"/>
  <c r="EFM117" i="8"/>
  <c r="EFL117" i="8"/>
  <c r="EFK117" i="8"/>
  <c r="EFJ117" i="8"/>
  <c r="EFI117" i="8"/>
  <c r="EFH117" i="8"/>
  <c r="EFG117" i="8"/>
  <c r="EFF117" i="8"/>
  <c r="EFE117" i="8"/>
  <c r="EFD117" i="8"/>
  <c r="EFC117" i="8"/>
  <c r="EFB117" i="8"/>
  <c r="EFA117" i="8"/>
  <c r="EEZ117" i="8"/>
  <c r="EEY117" i="8"/>
  <c r="EEX117" i="8"/>
  <c r="EEW117" i="8"/>
  <c r="EEV117" i="8"/>
  <c r="EEU117" i="8"/>
  <c r="EET117" i="8"/>
  <c r="EES117" i="8"/>
  <c r="EER117" i="8"/>
  <c r="EEQ117" i="8"/>
  <c r="EEP117" i="8"/>
  <c r="EEO117" i="8"/>
  <c r="EEN117" i="8"/>
  <c r="EEM117" i="8"/>
  <c r="EEL117" i="8"/>
  <c r="EEK117" i="8"/>
  <c r="EEJ117" i="8"/>
  <c r="EEI117" i="8"/>
  <c r="EEH117" i="8"/>
  <c r="EEG117" i="8"/>
  <c r="EEF117" i="8"/>
  <c r="EEE117" i="8"/>
  <c r="EED117" i="8"/>
  <c r="EEC117" i="8"/>
  <c r="EEB117" i="8"/>
  <c r="EEA117" i="8"/>
  <c r="EDZ117" i="8"/>
  <c r="EDY117" i="8"/>
  <c r="EDX117" i="8"/>
  <c r="EDW117" i="8"/>
  <c r="EDV117" i="8"/>
  <c r="EDU117" i="8"/>
  <c r="EDT117" i="8"/>
  <c r="EDS117" i="8"/>
  <c r="EDR117" i="8"/>
  <c r="EDQ117" i="8"/>
  <c r="EDP117" i="8"/>
  <c r="EDO117" i="8"/>
  <c r="EDN117" i="8"/>
  <c r="EDM117" i="8"/>
  <c r="EDL117" i="8"/>
  <c r="EDK117" i="8"/>
  <c r="EDJ117" i="8"/>
  <c r="EDI117" i="8"/>
  <c r="EDH117" i="8"/>
  <c r="EDG117" i="8"/>
  <c r="EDF117" i="8"/>
  <c r="EDE117" i="8"/>
  <c r="EDD117" i="8"/>
  <c r="EDC117" i="8"/>
  <c r="EDB117" i="8"/>
  <c r="EDA117" i="8"/>
  <c r="ECZ117" i="8"/>
  <c r="ECY117" i="8"/>
  <c r="ECX117" i="8"/>
  <c r="ECW117" i="8"/>
  <c r="ECV117" i="8"/>
  <c r="ECU117" i="8"/>
  <c r="ECT117" i="8"/>
  <c r="ECS117" i="8"/>
  <c r="ECR117" i="8"/>
  <c r="ECQ117" i="8"/>
  <c r="ECP117" i="8"/>
  <c r="ECO117" i="8"/>
  <c r="ECN117" i="8"/>
  <c r="ECM117" i="8"/>
  <c r="ECL117" i="8"/>
  <c r="ECK117" i="8"/>
  <c r="ECJ117" i="8"/>
  <c r="ECI117" i="8"/>
  <c r="ECH117" i="8"/>
  <c r="ECG117" i="8"/>
  <c r="ECF117" i="8"/>
  <c r="ECE117" i="8"/>
  <c r="ECD117" i="8"/>
  <c r="ECC117" i="8"/>
  <c r="ECB117" i="8"/>
  <c r="ECA117" i="8"/>
  <c r="EBZ117" i="8"/>
  <c r="EBY117" i="8"/>
  <c r="EBX117" i="8"/>
  <c r="EBW117" i="8"/>
  <c r="EBV117" i="8"/>
  <c r="EBU117" i="8"/>
  <c r="EBT117" i="8"/>
  <c r="EBS117" i="8"/>
  <c r="EBR117" i="8"/>
  <c r="EBQ117" i="8"/>
  <c r="EBP117" i="8"/>
  <c r="EBO117" i="8"/>
  <c r="EBN117" i="8"/>
  <c r="EBM117" i="8"/>
  <c r="EBL117" i="8"/>
  <c r="EBK117" i="8"/>
  <c r="EBJ117" i="8"/>
  <c r="EBI117" i="8"/>
  <c r="EBH117" i="8"/>
  <c r="EBG117" i="8"/>
  <c r="EBF117" i="8"/>
  <c r="EBE117" i="8"/>
  <c r="EBD117" i="8"/>
  <c r="EBC117" i="8"/>
  <c r="EBB117" i="8"/>
  <c r="EBA117" i="8"/>
  <c r="EAZ117" i="8"/>
  <c r="EAY117" i="8"/>
  <c r="EAX117" i="8"/>
  <c r="EAW117" i="8"/>
  <c r="EAV117" i="8"/>
  <c r="EAU117" i="8"/>
  <c r="EAT117" i="8"/>
  <c r="EAS117" i="8"/>
  <c r="EAR117" i="8"/>
  <c r="EAQ117" i="8"/>
  <c r="EAP117" i="8"/>
  <c r="EAO117" i="8"/>
  <c r="EAN117" i="8"/>
  <c r="EAM117" i="8"/>
  <c r="EAL117" i="8"/>
  <c r="EAK117" i="8"/>
  <c r="EAJ117" i="8"/>
  <c r="EAI117" i="8"/>
  <c r="EAH117" i="8"/>
  <c r="EAG117" i="8"/>
  <c r="EAF117" i="8"/>
  <c r="EAE117" i="8"/>
  <c r="EAD117" i="8"/>
  <c r="EAC117" i="8"/>
  <c r="EAB117" i="8"/>
  <c r="EAA117" i="8"/>
  <c r="DZZ117" i="8"/>
  <c r="DZY117" i="8"/>
  <c r="DZX117" i="8"/>
  <c r="DZW117" i="8"/>
  <c r="DZV117" i="8"/>
  <c r="DZU117" i="8"/>
  <c r="DZT117" i="8"/>
  <c r="DZS117" i="8"/>
  <c r="DZR117" i="8"/>
  <c r="DZQ117" i="8"/>
  <c r="DZP117" i="8"/>
  <c r="DZO117" i="8"/>
  <c r="DZN117" i="8"/>
  <c r="DZM117" i="8"/>
  <c r="DZL117" i="8"/>
  <c r="DZK117" i="8"/>
  <c r="DZJ117" i="8"/>
  <c r="DZI117" i="8"/>
  <c r="DZH117" i="8"/>
  <c r="DZG117" i="8"/>
  <c r="DZF117" i="8"/>
  <c r="DZE117" i="8"/>
  <c r="DZD117" i="8"/>
  <c r="DZC117" i="8"/>
  <c r="DZB117" i="8"/>
  <c r="DZA117" i="8"/>
  <c r="DYZ117" i="8"/>
  <c r="DYY117" i="8"/>
  <c r="DYX117" i="8"/>
  <c r="DYW117" i="8"/>
  <c r="DYV117" i="8"/>
  <c r="DYU117" i="8"/>
  <c r="DYT117" i="8"/>
  <c r="DYS117" i="8"/>
  <c r="DYR117" i="8"/>
  <c r="DYQ117" i="8"/>
  <c r="DYP117" i="8"/>
  <c r="DYO117" i="8"/>
  <c r="DYN117" i="8"/>
  <c r="DYM117" i="8"/>
  <c r="DYL117" i="8"/>
  <c r="DYK117" i="8"/>
  <c r="DYJ117" i="8"/>
  <c r="DYI117" i="8"/>
  <c r="DYH117" i="8"/>
  <c r="DYG117" i="8"/>
  <c r="DYF117" i="8"/>
  <c r="DYE117" i="8"/>
  <c r="DYD117" i="8"/>
  <c r="DYC117" i="8"/>
  <c r="DYB117" i="8"/>
  <c r="DYA117" i="8"/>
  <c r="DXZ117" i="8"/>
  <c r="DXY117" i="8"/>
  <c r="DXX117" i="8"/>
  <c r="DXW117" i="8"/>
  <c r="DXV117" i="8"/>
  <c r="DXU117" i="8"/>
  <c r="DXT117" i="8"/>
  <c r="DXS117" i="8"/>
  <c r="DXR117" i="8"/>
  <c r="DXQ117" i="8"/>
  <c r="DXP117" i="8"/>
  <c r="DXO117" i="8"/>
  <c r="DXN117" i="8"/>
  <c r="DXM117" i="8"/>
  <c r="DXL117" i="8"/>
  <c r="DXK117" i="8"/>
  <c r="DXJ117" i="8"/>
  <c r="DXI117" i="8"/>
  <c r="DXH117" i="8"/>
  <c r="DXG117" i="8"/>
  <c r="DXF117" i="8"/>
  <c r="DXE117" i="8"/>
  <c r="DXD117" i="8"/>
  <c r="DXC117" i="8"/>
  <c r="DXB117" i="8"/>
  <c r="DXA117" i="8"/>
  <c r="DWZ117" i="8"/>
  <c r="DWY117" i="8"/>
  <c r="DWX117" i="8"/>
  <c r="DWW117" i="8"/>
  <c r="DWV117" i="8"/>
  <c r="DWU117" i="8"/>
  <c r="DWT117" i="8"/>
  <c r="DWS117" i="8"/>
  <c r="DWR117" i="8"/>
  <c r="DWQ117" i="8"/>
  <c r="DWP117" i="8"/>
  <c r="DWO117" i="8"/>
  <c r="DWN117" i="8"/>
  <c r="DWM117" i="8"/>
  <c r="DWL117" i="8"/>
  <c r="DWK117" i="8"/>
  <c r="DWJ117" i="8"/>
  <c r="DWI117" i="8"/>
  <c r="DWH117" i="8"/>
  <c r="DWG117" i="8"/>
  <c r="DWF117" i="8"/>
  <c r="DWE117" i="8"/>
  <c r="DWD117" i="8"/>
  <c r="DWC117" i="8"/>
  <c r="DWB117" i="8"/>
  <c r="DWA117" i="8"/>
  <c r="DVZ117" i="8"/>
  <c r="DVY117" i="8"/>
  <c r="DVX117" i="8"/>
  <c r="DVW117" i="8"/>
  <c r="DVV117" i="8"/>
  <c r="DVU117" i="8"/>
  <c r="DVT117" i="8"/>
  <c r="DVS117" i="8"/>
  <c r="DVR117" i="8"/>
  <c r="DVQ117" i="8"/>
  <c r="DVP117" i="8"/>
  <c r="DVO117" i="8"/>
  <c r="DVN117" i="8"/>
  <c r="DVM117" i="8"/>
  <c r="DVL117" i="8"/>
  <c r="DVK117" i="8"/>
  <c r="DVJ117" i="8"/>
  <c r="DVI117" i="8"/>
  <c r="DVH117" i="8"/>
  <c r="DVG117" i="8"/>
  <c r="DVF117" i="8"/>
  <c r="DVE117" i="8"/>
  <c r="DVD117" i="8"/>
  <c r="DVC117" i="8"/>
  <c r="DVB117" i="8"/>
  <c r="DVA117" i="8"/>
  <c r="DUZ117" i="8"/>
  <c r="DUY117" i="8"/>
  <c r="DUX117" i="8"/>
  <c r="DUW117" i="8"/>
  <c r="DUV117" i="8"/>
  <c r="DUU117" i="8"/>
  <c r="DUT117" i="8"/>
  <c r="DUS117" i="8"/>
  <c r="DUR117" i="8"/>
  <c r="DUQ117" i="8"/>
  <c r="DUP117" i="8"/>
  <c r="DUO117" i="8"/>
  <c r="DUN117" i="8"/>
  <c r="DUM117" i="8"/>
  <c r="DUL117" i="8"/>
  <c r="DUK117" i="8"/>
  <c r="DUJ117" i="8"/>
  <c r="DUI117" i="8"/>
  <c r="DUH117" i="8"/>
  <c r="DUG117" i="8"/>
  <c r="DUF117" i="8"/>
  <c r="DUE117" i="8"/>
  <c r="DUD117" i="8"/>
  <c r="DUC117" i="8"/>
  <c r="DUB117" i="8"/>
  <c r="DUA117" i="8"/>
  <c r="DTZ117" i="8"/>
  <c r="DTY117" i="8"/>
  <c r="DTX117" i="8"/>
  <c r="DTW117" i="8"/>
  <c r="DTV117" i="8"/>
  <c r="DTU117" i="8"/>
  <c r="DTT117" i="8"/>
  <c r="DTS117" i="8"/>
  <c r="DTR117" i="8"/>
  <c r="DTQ117" i="8"/>
  <c r="DTP117" i="8"/>
  <c r="DTO117" i="8"/>
  <c r="DTN117" i="8"/>
  <c r="DTM117" i="8"/>
  <c r="DTL117" i="8"/>
  <c r="DTK117" i="8"/>
  <c r="DTJ117" i="8"/>
  <c r="DTI117" i="8"/>
  <c r="DTH117" i="8"/>
  <c r="DTG117" i="8"/>
  <c r="DTF117" i="8"/>
  <c r="DTE117" i="8"/>
  <c r="DTD117" i="8"/>
  <c r="DTC117" i="8"/>
  <c r="DTB117" i="8"/>
  <c r="DTA117" i="8"/>
  <c r="DSZ117" i="8"/>
  <c r="DSY117" i="8"/>
  <c r="DSX117" i="8"/>
  <c r="DSW117" i="8"/>
  <c r="DSV117" i="8"/>
  <c r="DSU117" i="8"/>
  <c r="DST117" i="8"/>
  <c r="DSS117" i="8"/>
  <c r="DSR117" i="8"/>
  <c r="DSQ117" i="8"/>
  <c r="DSP117" i="8"/>
  <c r="DSO117" i="8"/>
  <c r="DSN117" i="8"/>
  <c r="DSM117" i="8"/>
  <c r="DSL117" i="8"/>
  <c r="DSK117" i="8"/>
  <c r="DSJ117" i="8"/>
  <c r="DSI117" i="8"/>
  <c r="DSH117" i="8"/>
  <c r="DSG117" i="8"/>
  <c r="DSF117" i="8"/>
  <c r="DSE117" i="8"/>
  <c r="DSD117" i="8"/>
  <c r="DSC117" i="8"/>
  <c r="DSB117" i="8"/>
  <c r="DSA117" i="8"/>
  <c r="DRZ117" i="8"/>
  <c r="DRY117" i="8"/>
  <c r="DRX117" i="8"/>
  <c r="DRW117" i="8"/>
  <c r="DRV117" i="8"/>
  <c r="DRU117" i="8"/>
  <c r="DRT117" i="8"/>
  <c r="DRS117" i="8"/>
  <c r="DRR117" i="8"/>
  <c r="DRQ117" i="8"/>
  <c r="DRP117" i="8"/>
  <c r="DRO117" i="8"/>
  <c r="DRN117" i="8"/>
  <c r="DRM117" i="8"/>
  <c r="DRL117" i="8"/>
  <c r="DRK117" i="8"/>
  <c r="DRJ117" i="8"/>
  <c r="DRI117" i="8"/>
  <c r="DRH117" i="8"/>
  <c r="DRG117" i="8"/>
  <c r="DRF117" i="8"/>
  <c r="DRE117" i="8"/>
  <c r="DRD117" i="8"/>
  <c r="DRC117" i="8"/>
  <c r="DRB117" i="8"/>
  <c r="DRA117" i="8"/>
  <c r="DQZ117" i="8"/>
  <c r="DQY117" i="8"/>
  <c r="DQX117" i="8"/>
  <c r="DQW117" i="8"/>
  <c r="DQV117" i="8"/>
  <c r="DQU117" i="8"/>
  <c r="DQT117" i="8"/>
  <c r="DQS117" i="8"/>
  <c r="DQR117" i="8"/>
  <c r="DQQ117" i="8"/>
  <c r="DQP117" i="8"/>
  <c r="DQO117" i="8"/>
  <c r="DQN117" i="8"/>
  <c r="DQM117" i="8"/>
  <c r="DQL117" i="8"/>
  <c r="DQK117" i="8"/>
  <c r="DQJ117" i="8"/>
  <c r="DQI117" i="8"/>
  <c r="DQH117" i="8"/>
  <c r="DQG117" i="8"/>
  <c r="DQF117" i="8"/>
  <c r="DQE117" i="8"/>
  <c r="DQD117" i="8"/>
  <c r="DQC117" i="8"/>
  <c r="DQB117" i="8"/>
  <c r="DQA117" i="8"/>
  <c r="DPZ117" i="8"/>
  <c r="DPY117" i="8"/>
  <c r="DPX117" i="8"/>
  <c r="DPW117" i="8"/>
  <c r="DPV117" i="8"/>
  <c r="DPU117" i="8"/>
  <c r="DPT117" i="8"/>
  <c r="DPS117" i="8"/>
  <c r="DPR117" i="8"/>
  <c r="DPQ117" i="8"/>
  <c r="DPP117" i="8"/>
  <c r="DPO117" i="8"/>
  <c r="DPN117" i="8"/>
  <c r="DPM117" i="8"/>
  <c r="DPL117" i="8"/>
  <c r="DPK117" i="8"/>
  <c r="DPJ117" i="8"/>
  <c r="DPI117" i="8"/>
  <c r="DPH117" i="8"/>
  <c r="DPG117" i="8"/>
  <c r="DPF117" i="8"/>
  <c r="DPE117" i="8"/>
  <c r="DPD117" i="8"/>
  <c r="DPC117" i="8"/>
  <c r="DPB117" i="8"/>
  <c r="DPA117" i="8"/>
  <c r="DOZ117" i="8"/>
  <c r="DOY117" i="8"/>
  <c r="DOX117" i="8"/>
  <c r="DOW117" i="8"/>
  <c r="DOV117" i="8"/>
  <c r="DOU117" i="8"/>
  <c r="DOT117" i="8"/>
  <c r="DOS117" i="8"/>
  <c r="DOR117" i="8"/>
  <c r="DOQ117" i="8"/>
  <c r="DOP117" i="8"/>
  <c r="DOO117" i="8"/>
  <c r="DON117" i="8"/>
  <c r="DOM117" i="8"/>
  <c r="DOL117" i="8"/>
  <c r="DOK117" i="8"/>
  <c r="DOJ117" i="8"/>
  <c r="DOI117" i="8"/>
  <c r="DOH117" i="8"/>
  <c r="DOG117" i="8"/>
  <c r="DOF117" i="8"/>
  <c r="DOE117" i="8"/>
  <c r="DOD117" i="8"/>
  <c r="DOC117" i="8"/>
  <c r="DOB117" i="8"/>
  <c r="DOA117" i="8"/>
  <c r="DNZ117" i="8"/>
  <c r="DNY117" i="8"/>
  <c r="DNX117" i="8"/>
  <c r="DNW117" i="8"/>
  <c r="DNV117" i="8"/>
  <c r="DNU117" i="8"/>
  <c r="DNT117" i="8"/>
  <c r="DNS117" i="8"/>
  <c r="DNR117" i="8"/>
  <c r="DNQ117" i="8"/>
  <c r="DNP117" i="8"/>
  <c r="DNO117" i="8"/>
  <c r="DNN117" i="8"/>
  <c r="DNM117" i="8"/>
  <c r="DNL117" i="8"/>
  <c r="DNK117" i="8"/>
  <c r="DNJ117" i="8"/>
  <c r="DNI117" i="8"/>
  <c r="DNH117" i="8"/>
  <c r="DNG117" i="8"/>
  <c r="DNF117" i="8"/>
  <c r="DNE117" i="8"/>
  <c r="DND117" i="8"/>
  <c r="DNC117" i="8"/>
  <c r="DNB117" i="8"/>
  <c r="DNA117" i="8"/>
  <c r="DMZ117" i="8"/>
  <c r="DMY117" i="8"/>
  <c r="DMX117" i="8"/>
  <c r="DMW117" i="8"/>
  <c r="DMV117" i="8"/>
  <c r="DMU117" i="8"/>
  <c r="DMT117" i="8"/>
  <c r="DMS117" i="8"/>
  <c r="DMR117" i="8"/>
  <c r="DMQ117" i="8"/>
  <c r="DMP117" i="8"/>
  <c r="DMO117" i="8"/>
  <c r="DMN117" i="8"/>
  <c r="DMM117" i="8"/>
  <c r="DML117" i="8"/>
  <c r="DMK117" i="8"/>
  <c r="DMJ117" i="8"/>
  <c r="DMI117" i="8"/>
  <c r="DMH117" i="8"/>
  <c r="DMG117" i="8"/>
  <c r="DMF117" i="8"/>
  <c r="DME117" i="8"/>
  <c r="DMD117" i="8"/>
  <c r="DMC117" i="8"/>
  <c r="DMB117" i="8"/>
  <c r="DMA117" i="8"/>
  <c r="DLZ117" i="8"/>
  <c r="DLY117" i="8"/>
  <c r="DLX117" i="8"/>
  <c r="DLW117" i="8"/>
  <c r="DLV117" i="8"/>
  <c r="DLU117" i="8"/>
  <c r="DLT117" i="8"/>
  <c r="DLS117" i="8"/>
  <c r="DLR117" i="8"/>
  <c r="DLQ117" i="8"/>
  <c r="DLP117" i="8"/>
  <c r="DLO117" i="8"/>
  <c r="DLN117" i="8"/>
  <c r="DLM117" i="8"/>
  <c r="DLL117" i="8"/>
  <c r="DLK117" i="8"/>
  <c r="DLJ117" i="8"/>
  <c r="DLI117" i="8"/>
  <c r="DLH117" i="8"/>
  <c r="DLG117" i="8"/>
  <c r="DLF117" i="8"/>
  <c r="DLE117" i="8"/>
  <c r="DLD117" i="8"/>
  <c r="DLC117" i="8"/>
  <c r="DLB117" i="8"/>
  <c r="DLA117" i="8"/>
  <c r="DKZ117" i="8"/>
  <c r="DKY117" i="8"/>
  <c r="DKX117" i="8"/>
  <c r="DKW117" i="8"/>
  <c r="DKV117" i="8"/>
  <c r="DKU117" i="8"/>
  <c r="DKT117" i="8"/>
  <c r="DKS117" i="8"/>
  <c r="DKR117" i="8"/>
  <c r="DKQ117" i="8"/>
  <c r="DKP117" i="8"/>
  <c r="DKO117" i="8"/>
  <c r="DKN117" i="8"/>
  <c r="DKM117" i="8"/>
  <c r="DKL117" i="8"/>
  <c r="DKK117" i="8"/>
  <c r="DKJ117" i="8"/>
  <c r="DKI117" i="8"/>
  <c r="DKH117" i="8"/>
  <c r="DKG117" i="8"/>
  <c r="DKF117" i="8"/>
  <c r="DKE117" i="8"/>
  <c r="DKD117" i="8"/>
  <c r="DKC117" i="8"/>
  <c r="DKB117" i="8"/>
  <c r="DKA117" i="8"/>
  <c r="DJZ117" i="8"/>
  <c r="DJY117" i="8"/>
  <c r="DJX117" i="8"/>
  <c r="DJW117" i="8"/>
  <c r="DJV117" i="8"/>
  <c r="DJU117" i="8"/>
  <c r="DJT117" i="8"/>
  <c r="DJS117" i="8"/>
  <c r="DJR117" i="8"/>
  <c r="DJQ117" i="8"/>
  <c r="DJP117" i="8"/>
  <c r="DJO117" i="8"/>
  <c r="DJN117" i="8"/>
  <c r="DJM117" i="8"/>
  <c r="DJL117" i="8"/>
  <c r="DJK117" i="8"/>
  <c r="DJJ117" i="8"/>
  <c r="DJI117" i="8"/>
  <c r="DJH117" i="8"/>
  <c r="DJG117" i="8"/>
  <c r="DJF117" i="8"/>
  <c r="DJE117" i="8"/>
  <c r="DJD117" i="8"/>
  <c r="DJC117" i="8"/>
  <c r="DJB117" i="8"/>
  <c r="DJA117" i="8"/>
  <c r="DIZ117" i="8"/>
  <c r="DIY117" i="8"/>
  <c r="DIX117" i="8"/>
  <c r="DIW117" i="8"/>
  <c r="DIV117" i="8"/>
  <c r="DIU117" i="8"/>
  <c r="DIT117" i="8"/>
  <c r="DIS117" i="8"/>
  <c r="DIR117" i="8"/>
  <c r="DIQ117" i="8"/>
  <c r="DIP117" i="8"/>
  <c r="DIO117" i="8"/>
  <c r="DIN117" i="8"/>
  <c r="DIM117" i="8"/>
  <c r="DIL117" i="8"/>
  <c r="DIK117" i="8"/>
  <c r="DIJ117" i="8"/>
  <c r="DII117" i="8"/>
  <c r="DIH117" i="8"/>
  <c r="DIG117" i="8"/>
  <c r="DIF117" i="8"/>
  <c r="DIE117" i="8"/>
  <c r="DID117" i="8"/>
  <c r="DIC117" i="8"/>
  <c r="DIB117" i="8"/>
  <c r="DIA117" i="8"/>
  <c r="DHZ117" i="8"/>
  <c r="DHY117" i="8"/>
  <c r="DHX117" i="8"/>
  <c r="DHW117" i="8"/>
  <c r="DHV117" i="8"/>
  <c r="DHU117" i="8"/>
  <c r="DHT117" i="8"/>
  <c r="DHS117" i="8"/>
  <c r="DHR117" i="8"/>
  <c r="DHQ117" i="8"/>
  <c r="DHP117" i="8"/>
  <c r="DHO117" i="8"/>
  <c r="DHN117" i="8"/>
  <c r="DHM117" i="8"/>
  <c r="DHL117" i="8"/>
  <c r="DHK117" i="8"/>
  <c r="DHJ117" i="8"/>
  <c r="DHI117" i="8"/>
  <c r="DHH117" i="8"/>
  <c r="DHG117" i="8"/>
  <c r="DHF117" i="8"/>
  <c r="DHE117" i="8"/>
  <c r="DHD117" i="8"/>
  <c r="DHC117" i="8"/>
  <c r="DHB117" i="8"/>
  <c r="DHA117" i="8"/>
  <c r="DGZ117" i="8"/>
  <c r="DGY117" i="8"/>
  <c r="DGX117" i="8"/>
  <c r="DGW117" i="8"/>
  <c r="DGV117" i="8"/>
  <c r="DGU117" i="8"/>
  <c r="DGT117" i="8"/>
  <c r="DGS117" i="8"/>
  <c r="DGR117" i="8"/>
  <c r="DGQ117" i="8"/>
  <c r="DGP117" i="8"/>
  <c r="DGO117" i="8"/>
  <c r="DGN117" i="8"/>
  <c r="DGM117" i="8"/>
  <c r="DGL117" i="8"/>
  <c r="DGK117" i="8"/>
  <c r="DGJ117" i="8"/>
  <c r="DGI117" i="8"/>
  <c r="DGH117" i="8"/>
  <c r="DGG117" i="8"/>
  <c r="DGF117" i="8"/>
  <c r="DGE117" i="8"/>
  <c r="DGD117" i="8"/>
  <c r="DGC117" i="8"/>
  <c r="DGB117" i="8"/>
  <c r="DGA117" i="8"/>
  <c r="DFZ117" i="8"/>
  <c r="DFY117" i="8"/>
  <c r="DFX117" i="8"/>
  <c r="DFW117" i="8"/>
  <c r="DFV117" i="8"/>
  <c r="DFU117" i="8"/>
  <c r="DFT117" i="8"/>
  <c r="DFS117" i="8"/>
  <c r="DFR117" i="8"/>
  <c r="DFQ117" i="8"/>
  <c r="DFP117" i="8"/>
  <c r="DFO117" i="8"/>
  <c r="DFN117" i="8"/>
  <c r="DFM117" i="8"/>
  <c r="DFL117" i="8"/>
  <c r="DFK117" i="8"/>
  <c r="DFJ117" i="8"/>
  <c r="DFI117" i="8"/>
  <c r="DFH117" i="8"/>
  <c r="DFG117" i="8"/>
  <c r="DFF117" i="8"/>
  <c r="DFE117" i="8"/>
  <c r="DFD117" i="8"/>
  <c r="DFC117" i="8"/>
  <c r="DFB117" i="8"/>
  <c r="DFA117" i="8"/>
  <c r="DEZ117" i="8"/>
  <c r="DEY117" i="8"/>
  <c r="DEX117" i="8"/>
  <c r="DEW117" i="8"/>
  <c r="DEV117" i="8"/>
  <c r="DEU117" i="8"/>
  <c r="DET117" i="8"/>
  <c r="DES117" i="8"/>
  <c r="DER117" i="8"/>
  <c r="DEQ117" i="8"/>
  <c r="DEP117" i="8"/>
  <c r="DEO117" i="8"/>
  <c r="DEN117" i="8"/>
  <c r="DEM117" i="8"/>
  <c r="DEL117" i="8"/>
  <c r="DEK117" i="8"/>
  <c r="DEJ117" i="8"/>
  <c r="DEI117" i="8"/>
  <c r="DEH117" i="8"/>
  <c r="DEG117" i="8"/>
  <c r="DEF117" i="8"/>
  <c r="DEE117" i="8"/>
  <c r="DED117" i="8"/>
  <c r="DEC117" i="8"/>
  <c r="DEB117" i="8"/>
  <c r="DEA117" i="8"/>
  <c r="DDZ117" i="8"/>
  <c r="DDY117" i="8"/>
  <c r="DDX117" i="8"/>
  <c r="DDW117" i="8"/>
  <c r="DDV117" i="8"/>
  <c r="DDU117" i="8"/>
  <c r="DDT117" i="8"/>
  <c r="DDS117" i="8"/>
  <c r="DDR117" i="8"/>
  <c r="DDQ117" i="8"/>
  <c r="DDP117" i="8"/>
  <c r="DDO117" i="8"/>
  <c r="DDN117" i="8"/>
  <c r="DDM117" i="8"/>
  <c r="DDL117" i="8"/>
  <c r="DDK117" i="8"/>
  <c r="DDJ117" i="8"/>
  <c r="DDI117" i="8"/>
  <c r="DDH117" i="8"/>
  <c r="DDG117" i="8"/>
  <c r="DDF117" i="8"/>
  <c r="DDE117" i="8"/>
  <c r="DDD117" i="8"/>
  <c r="DDC117" i="8"/>
  <c r="DDB117" i="8"/>
  <c r="DDA117" i="8"/>
  <c r="DCZ117" i="8"/>
  <c r="DCY117" i="8"/>
  <c r="DCX117" i="8"/>
  <c r="DCW117" i="8"/>
  <c r="DCV117" i="8"/>
  <c r="DCU117" i="8"/>
  <c r="DCT117" i="8"/>
  <c r="DCS117" i="8"/>
  <c r="DCR117" i="8"/>
  <c r="DCQ117" i="8"/>
  <c r="DCP117" i="8"/>
  <c r="DCO117" i="8"/>
  <c r="DCN117" i="8"/>
  <c r="DCM117" i="8"/>
  <c r="DCL117" i="8"/>
  <c r="DCK117" i="8"/>
  <c r="DCJ117" i="8"/>
  <c r="DCI117" i="8"/>
  <c r="DCH117" i="8"/>
  <c r="DCG117" i="8"/>
  <c r="DCF117" i="8"/>
  <c r="DCE117" i="8"/>
  <c r="DCD117" i="8"/>
  <c r="DCC117" i="8"/>
  <c r="DCB117" i="8"/>
  <c r="DCA117" i="8"/>
  <c r="DBZ117" i="8"/>
  <c r="DBY117" i="8"/>
  <c r="DBX117" i="8"/>
  <c r="DBW117" i="8"/>
  <c r="DBV117" i="8"/>
  <c r="DBU117" i="8"/>
  <c r="DBT117" i="8"/>
  <c r="DBS117" i="8"/>
  <c r="DBR117" i="8"/>
  <c r="DBQ117" i="8"/>
  <c r="DBP117" i="8"/>
  <c r="DBO117" i="8"/>
  <c r="DBN117" i="8"/>
  <c r="DBM117" i="8"/>
  <c r="DBL117" i="8"/>
  <c r="DBK117" i="8"/>
  <c r="DBJ117" i="8"/>
  <c r="DBI117" i="8"/>
  <c r="DBH117" i="8"/>
  <c r="DBG117" i="8"/>
  <c r="DBF117" i="8"/>
  <c r="DBE117" i="8"/>
  <c r="DBD117" i="8"/>
  <c r="DBC117" i="8"/>
  <c r="DBB117" i="8"/>
  <c r="DBA117" i="8"/>
  <c r="DAZ117" i="8"/>
  <c r="DAY117" i="8"/>
  <c r="DAX117" i="8"/>
  <c r="DAW117" i="8"/>
  <c r="DAV117" i="8"/>
  <c r="DAU117" i="8"/>
  <c r="DAT117" i="8"/>
  <c r="DAS117" i="8"/>
  <c r="DAR117" i="8"/>
  <c r="DAQ117" i="8"/>
  <c r="DAP117" i="8"/>
  <c r="DAO117" i="8"/>
  <c r="DAN117" i="8"/>
  <c r="DAM117" i="8"/>
  <c r="DAL117" i="8"/>
  <c r="DAK117" i="8"/>
  <c r="DAJ117" i="8"/>
  <c r="DAI117" i="8"/>
  <c r="DAH117" i="8"/>
  <c r="DAG117" i="8"/>
  <c r="DAF117" i="8"/>
  <c r="DAE117" i="8"/>
  <c r="DAD117" i="8"/>
  <c r="DAC117" i="8"/>
  <c r="DAB117" i="8"/>
  <c r="DAA117" i="8"/>
  <c r="CZZ117" i="8"/>
  <c r="CZY117" i="8"/>
  <c r="CZX117" i="8"/>
  <c r="CZW117" i="8"/>
  <c r="CZV117" i="8"/>
  <c r="CZU117" i="8"/>
  <c r="CZT117" i="8"/>
  <c r="CZS117" i="8"/>
  <c r="CZR117" i="8"/>
  <c r="CZQ117" i="8"/>
  <c r="CZP117" i="8"/>
  <c r="CZO117" i="8"/>
  <c r="CZN117" i="8"/>
  <c r="CZM117" i="8"/>
  <c r="CZL117" i="8"/>
  <c r="CZK117" i="8"/>
  <c r="CZJ117" i="8"/>
  <c r="CZI117" i="8"/>
  <c r="CZH117" i="8"/>
  <c r="CZG117" i="8"/>
  <c r="CZF117" i="8"/>
  <c r="CZE117" i="8"/>
  <c r="CZD117" i="8"/>
  <c r="CZC117" i="8"/>
  <c r="CZB117" i="8"/>
  <c r="CZA117" i="8"/>
  <c r="CYZ117" i="8"/>
  <c r="CYY117" i="8"/>
  <c r="CYX117" i="8"/>
  <c r="CYW117" i="8"/>
  <c r="CYV117" i="8"/>
  <c r="CYU117" i="8"/>
  <c r="CYT117" i="8"/>
  <c r="CYS117" i="8"/>
  <c r="CYR117" i="8"/>
  <c r="CYQ117" i="8"/>
  <c r="CYP117" i="8"/>
  <c r="CYO117" i="8"/>
  <c r="CYN117" i="8"/>
  <c r="CYM117" i="8"/>
  <c r="CYL117" i="8"/>
  <c r="CYK117" i="8"/>
  <c r="CYJ117" i="8"/>
  <c r="CYI117" i="8"/>
  <c r="CYH117" i="8"/>
  <c r="CYG117" i="8"/>
  <c r="CYF117" i="8"/>
  <c r="CYE117" i="8"/>
  <c r="CYD117" i="8"/>
  <c r="CYC117" i="8"/>
  <c r="CYB117" i="8"/>
  <c r="CYA117" i="8"/>
  <c r="CXZ117" i="8"/>
  <c r="CXY117" i="8"/>
  <c r="CXX117" i="8"/>
  <c r="CXW117" i="8"/>
  <c r="CXV117" i="8"/>
  <c r="CXU117" i="8"/>
  <c r="CXT117" i="8"/>
  <c r="CXS117" i="8"/>
  <c r="CXR117" i="8"/>
  <c r="CXQ117" i="8"/>
  <c r="CXP117" i="8"/>
  <c r="CXO117" i="8"/>
  <c r="CXN117" i="8"/>
  <c r="CXM117" i="8"/>
  <c r="CXL117" i="8"/>
  <c r="CXK117" i="8"/>
  <c r="CXJ117" i="8"/>
  <c r="CXI117" i="8"/>
  <c r="CXH117" i="8"/>
  <c r="CXG117" i="8"/>
  <c r="CXF117" i="8"/>
  <c r="CXE117" i="8"/>
  <c r="CXD117" i="8"/>
  <c r="CXC117" i="8"/>
  <c r="CXB117" i="8"/>
  <c r="CXA117" i="8"/>
  <c r="CWZ117" i="8"/>
  <c r="CWY117" i="8"/>
  <c r="CWX117" i="8"/>
  <c r="CWW117" i="8"/>
  <c r="CWV117" i="8"/>
  <c r="CWU117" i="8"/>
  <c r="CWT117" i="8"/>
  <c r="CWS117" i="8"/>
  <c r="CWR117" i="8"/>
  <c r="CWQ117" i="8"/>
  <c r="CWP117" i="8"/>
  <c r="CWO117" i="8"/>
  <c r="CWN117" i="8"/>
  <c r="CWM117" i="8"/>
  <c r="CWL117" i="8"/>
  <c r="CWK117" i="8"/>
  <c r="CWJ117" i="8"/>
  <c r="CWI117" i="8"/>
  <c r="CWH117" i="8"/>
  <c r="CWG117" i="8"/>
  <c r="CWF117" i="8"/>
  <c r="CWE117" i="8"/>
  <c r="CWD117" i="8"/>
  <c r="CWC117" i="8"/>
  <c r="CWB117" i="8"/>
  <c r="CWA117" i="8"/>
  <c r="CVZ117" i="8"/>
  <c r="CVY117" i="8"/>
  <c r="CVX117" i="8"/>
  <c r="CVW117" i="8"/>
  <c r="CVV117" i="8"/>
  <c r="CVU117" i="8"/>
  <c r="CVT117" i="8"/>
  <c r="CVS117" i="8"/>
  <c r="CVR117" i="8"/>
  <c r="CVQ117" i="8"/>
  <c r="CVP117" i="8"/>
  <c r="CVO117" i="8"/>
  <c r="CVN117" i="8"/>
  <c r="CVM117" i="8"/>
  <c r="CVL117" i="8"/>
  <c r="CVK117" i="8"/>
  <c r="CVJ117" i="8"/>
  <c r="CVI117" i="8"/>
  <c r="CVH117" i="8"/>
  <c r="CVG117" i="8"/>
  <c r="CVF117" i="8"/>
  <c r="CVE117" i="8"/>
  <c r="CVD117" i="8"/>
  <c r="CVC117" i="8"/>
  <c r="CVB117" i="8"/>
  <c r="CVA117" i="8"/>
  <c r="CUZ117" i="8"/>
  <c r="CUY117" i="8"/>
  <c r="CUX117" i="8"/>
  <c r="CUW117" i="8"/>
  <c r="CUV117" i="8"/>
  <c r="CUU117" i="8"/>
  <c r="CUT117" i="8"/>
  <c r="CUS117" i="8"/>
  <c r="CUR117" i="8"/>
  <c r="CUQ117" i="8"/>
  <c r="CUP117" i="8"/>
  <c r="CUO117" i="8"/>
  <c r="CUN117" i="8"/>
  <c r="CUM117" i="8"/>
  <c r="CUL117" i="8"/>
  <c r="CUK117" i="8"/>
  <c r="CUJ117" i="8"/>
  <c r="CUI117" i="8"/>
  <c r="CUH117" i="8"/>
  <c r="CUG117" i="8"/>
  <c r="CUF117" i="8"/>
  <c r="CUE117" i="8"/>
  <c r="CUD117" i="8"/>
  <c r="CUC117" i="8"/>
  <c r="CUB117" i="8"/>
  <c r="CUA117" i="8"/>
  <c r="CTZ117" i="8"/>
  <c r="CTY117" i="8"/>
  <c r="CTX117" i="8"/>
  <c r="CTW117" i="8"/>
  <c r="CTV117" i="8"/>
  <c r="CTU117" i="8"/>
  <c r="CTT117" i="8"/>
  <c r="CTS117" i="8"/>
  <c r="CTR117" i="8"/>
  <c r="CTQ117" i="8"/>
  <c r="CTP117" i="8"/>
  <c r="CTO117" i="8"/>
  <c r="CTN117" i="8"/>
  <c r="CTM117" i="8"/>
  <c r="CTL117" i="8"/>
  <c r="CTK117" i="8"/>
  <c r="CTJ117" i="8"/>
  <c r="CTI117" i="8"/>
  <c r="CTH117" i="8"/>
  <c r="CTG117" i="8"/>
  <c r="CTF117" i="8"/>
  <c r="CTE117" i="8"/>
  <c r="CTD117" i="8"/>
  <c r="CTC117" i="8"/>
  <c r="CTB117" i="8"/>
  <c r="CTA117" i="8"/>
  <c r="CSZ117" i="8"/>
  <c r="CSY117" i="8"/>
  <c r="CSX117" i="8"/>
  <c r="CSW117" i="8"/>
  <c r="CSV117" i="8"/>
  <c r="CSU117" i="8"/>
  <c r="CST117" i="8"/>
  <c r="CSS117" i="8"/>
  <c r="CSR117" i="8"/>
  <c r="CSQ117" i="8"/>
  <c r="CSP117" i="8"/>
  <c r="CSO117" i="8"/>
  <c r="CSN117" i="8"/>
  <c r="CSM117" i="8"/>
  <c r="CSL117" i="8"/>
  <c r="CSK117" i="8"/>
  <c r="CSJ117" i="8"/>
  <c r="CSI117" i="8"/>
  <c r="CSH117" i="8"/>
  <c r="CSG117" i="8"/>
  <c r="CSF117" i="8"/>
  <c r="CSE117" i="8"/>
  <c r="CSD117" i="8"/>
  <c r="CSC117" i="8"/>
  <c r="CSB117" i="8"/>
  <c r="CSA117" i="8"/>
  <c r="CRZ117" i="8"/>
  <c r="CRY117" i="8"/>
  <c r="CRX117" i="8"/>
  <c r="CRW117" i="8"/>
  <c r="CRV117" i="8"/>
  <c r="CRU117" i="8"/>
  <c r="CRT117" i="8"/>
  <c r="CRS117" i="8"/>
  <c r="CRR117" i="8"/>
  <c r="CRQ117" i="8"/>
  <c r="CRP117" i="8"/>
  <c r="CRO117" i="8"/>
  <c r="CRN117" i="8"/>
  <c r="CRM117" i="8"/>
  <c r="CRL117" i="8"/>
  <c r="CRK117" i="8"/>
  <c r="CRJ117" i="8"/>
  <c r="CRI117" i="8"/>
  <c r="CRH117" i="8"/>
  <c r="CRG117" i="8"/>
  <c r="CRF117" i="8"/>
  <c r="CRE117" i="8"/>
  <c r="CRD117" i="8"/>
  <c r="CRC117" i="8"/>
  <c r="CRB117" i="8"/>
  <c r="CRA117" i="8"/>
  <c r="CQZ117" i="8"/>
  <c r="CQY117" i="8"/>
  <c r="CQX117" i="8"/>
  <c r="CQW117" i="8"/>
  <c r="CQV117" i="8"/>
  <c r="CQU117" i="8"/>
  <c r="CQT117" i="8"/>
  <c r="CQS117" i="8"/>
  <c r="CQR117" i="8"/>
  <c r="CQQ117" i="8"/>
  <c r="CQP117" i="8"/>
  <c r="CQO117" i="8"/>
  <c r="CQN117" i="8"/>
  <c r="CQM117" i="8"/>
  <c r="CQL117" i="8"/>
  <c r="CQK117" i="8"/>
  <c r="CQJ117" i="8"/>
  <c r="CQI117" i="8"/>
  <c r="CQH117" i="8"/>
  <c r="CQG117" i="8"/>
  <c r="CQF117" i="8"/>
  <c r="CQE117" i="8"/>
  <c r="CQD117" i="8"/>
  <c r="CQC117" i="8"/>
  <c r="CQB117" i="8"/>
  <c r="CQA117" i="8"/>
  <c r="CPZ117" i="8"/>
  <c r="CPY117" i="8"/>
  <c r="CPX117" i="8"/>
  <c r="CPW117" i="8"/>
  <c r="CPV117" i="8"/>
  <c r="CPU117" i="8"/>
  <c r="CPT117" i="8"/>
  <c r="CPS117" i="8"/>
  <c r="CPR117" i="8"/>
  <c r="CPQ117" i="8"/>
  <c r="CPP117" i="8"/>
  <c r="CPO117" i="8"/>
  <c r="CPN117" i="8"/>
  <c r="CPM117" i="8"/>
  <c r="CPL117" i="8"/>
  <c r="CPK117" i="8"/>
  <c r="CPJ117" i="8"/>
  <c r="CPI117" i="8"/>
  <c r="CPH117" i="8"/>
  <c r="CPG117" i="8"/>
  <c r="CPF117" i="8"/>
  <c r="CPE117" i="8"/>
  <c r="CPD117" i="8"/>
  <c r="CPC117" i="8"/>
  <c r="CPB117" i="8"/>
  <c r="CPA117" i="8"/>
  <c r="COZ117" i="8"/>
  <c r="COY117" i="8"/>
  <c r="COX117" i="8"/>
  <c r="COW117" i="8"/>
  <c r="COV117" i="8"/>
  <c r="COU117" i="8"/>
  <c r="COT117" i="8"/>
  <c r="COS117" i="8"/>
  <c r="COR117" i="8"/>
  <c r="COQ117" i="8"/>
  <c r="COP117" i="8"/>
  <c r="COO117" i="8"/>
  <c r="CON117" i="8"/>
  <c r="COM117" i="8"/>
  <c r="COL117" i="8"/>
  <c r="COK117" i="8"/>
  <c r="COJ117" i="8"/>
  <c r="COI117" i="8"/>
  <c r="COH117" i="8"/>
  <c r="COG117" i="8"/>
  <c r="COF117" i="8"/>
  <c r="COE117" i="8"/>
  <c r="COD117" i="8"/>
  <c r="COC117" i="8"/>
  <c r="COB117" i="8"/>
  <c r="COA117" i="8"/>
  <c r="CNZ117" i="8"/>
  <c r="CNY117" i="8"/>
  <c r="CNX117" i="8"/>
  <c r="CNW117" i="8"/>
  <c r="CNV117" i="8"/>
  <c r="CNU117" i="8"/>
  <c r="CNT117" i="8"/>
  <c r="CNS117" i="8"/>
  <c r="CNR117" i="8"/>
  <c r="CNQ117" i="8"/>
  <c r="CNP117" i="8"/>
  <c r="CNO117" i="8"/>
  <c r="CNN117" i="8"/>
  <c r="CNM117" i="8"/>
  <c r="CNL117" i="8"/>
  <c r="CNK117" i="8"/>
  <c r="CNJ117" i="8"/>
  <c r="CNI117" i="8"/>
  <c r="CNH117" i="8"/>
  <c r="CNG117" i="8"/>
  <c r="CNF117" i="8"/>
  <c r="CNE117" i="8"/>
  <c r="CND117" i="8"/>
  <c r="CNC117" i="8"/>
  <c r="CNB117" i="8"/>
  <c r="CNA117" i="8"/>
  <c r="CMZ117" i="8"/>
  <c r="CMY117" i="8"/>
  <c r="CMX117" i="8"/>
  <c r="CMW117" i="8"/>
  <c r="CMV117" i="8"/>
  <c r="CMU117" i="8"/>
  <c r="CMT117" i="8"/>
  <c r="CMS117" i="8"/>
  <c r="CMR117" i="8"/>
  <c r="CMQ117" i="8"/>
  <c r="CMP117" i="8"/>
  <c r="CMO117" i="8"/>
  <c r="CMN117" i="8"/>
  <c r="CMM117" i="8"/>
  <c r="CML117" i="8"/>
  <c r="CMK117" i="8"/>
  <c r="CMJ117" i="8"/>
  <c r="CMI117" i="8"/>
  <c r="CMH117" i="8"/>
  <c r="CMG117" i="8"/>
  <c r="CMF117" i="8"/>
  <c r="CME117" i="8"/>
  <c r="CMD117" i="8"/>
  <c r="CMC117" i="8"/>
  <c r="CMB117" i="8"/>
  <c r="CMA117" i="8"/>
  <c r="CLZ117" i="8"/>
  <c r="CLY117" i="8"/>
  <c r="CLX117" i="8"/>
  <c r="CLW117" i="8"/>
  <c r="CLV117" i="8"/>
  <c r="CLU117" i="8"/>
  <c r="CLT117" i="8"/>
  <c r="CLS117" i="8"/>
  <c r="CLR117" i="8"/>
  <c r="CLQ117" i="8"/>
  <c r="CLP117" i="8"/>
  <c r="CLO117" i="8"/>
  <c r="CLN117" i="8"/>
  <c r="CLM117" i="8"/>
  <c r="CLL117" i="8"/>
  <c r="CLK117" i="8"/>
  <c r="CLJ117" i="8"/>
  <c r="CLI117" i="8"/>
  <c r="CLH117" i="8"/>
  <c r="CLG117" i="8"/>
  <c r="CLF117" i="8"/>
  <c r="CLE117" i="8"/>
  <c r="CLD117" i="8"/>
  <c r="CLC117" i="8"/>
  <c r="CLB117" i="8"/>
  <c r="CLA117" i="8"/>
  <c r="CKZ117" i="8"/>
  <c r="CKY117" i="8"/>
  <c r="CKX117" i="8"/>
  <c r="CKW117" i="8"/>
  <c r="CKV117" i="8"/>
  <c r="CKU117" i="8"/>
  <c r="CKT117" i="8"/>
  <c r="CKS117" i="8"/>
  <c r="CKR117" i="8"/>
  <c r="CKQ117" i="8"/>
  <c r="CKP117" i="8"/>
  <c r="CKO117" i="8"/>
  <c r="CKN117" i="8"/>
  <c r="CKM117" i="8"/>
  <c r="CKL117" i="8"/>
  <c r="CKK117" i="8"/>
  <c r="CKJ117" i="8"/>
  <c r="CKI117" i="8"/>
  <c r="CKH117" i="8"/>
  <c r="CKG117" i="8"/>
  <c r="CKF117" i="8"/>
  <c r="CKE117" i="8"/>
  <c r="CKD117" i="8"/>
  <c r="CKC117" i="8"/>
  <c r="CKB117" i="8"/>
  <c r="CKA117" i="8"/>
  <c r="CJZ117" i="8"/>
  <c r="CJY117" i="8"/>
  <c r="CJX117" i="8"/>
  <c r="CJW117" i="8"/>
  <c r="CJV117" i="8"/>
  <c r="CJU117" i="8"/>
  <c r="CJT117" i="8"/>
  <c r="CJS117" i="8"/>
  <c r="CJR117" i="8"/>
  <c r="CJQ117" i="8"/>
  <c r="CJP117" i="8"/>
  <c r="CJO117" i="8"/>
  <c r="CJN117" i="8"/>
  <c r="CJM117" i="8"/>
  <c r="CJL117" i="8"/>
  <c r="CJK117" i="8"/>
  <c r="CJJ117" i="8"/>
  <c r="CJI117" i="8"/>
  <c r="CJH117" i="8"/>
  <c r="CJG117" i="8"/>
  <c r="CJF117" i="8"/>
  <c r="CJE117" i="8"/>
  <c r="CJD117" i="8"/>
  <c r="CJC117" i="8"/>
  <c r="CJB117" i="8"/>
  <c r="CJA117" i="8"/>
  <c r="CIZ117" i="8"/>
  <c r="CIY117" i="8"/>
  <c r="CIX117" i="8"/>
  <c r="CIW117" i="8"/>
  <c r="CIV117" i="8"/>
  <c r="CIU117" i="8"/>
  <c r="CIT117" i="8"/>
  <c r="CIS117" i="8"/>
  <c r="CIR117" i="8"/>
  <c r="CIQ117" i="8"/>
  <c r="CIP117" i="8"/>
  <c r="CIO117" i="8"/>
  <c r="CIN117" i="8"/>
  <c r="CIM117" i="8"/>
  <c r="CIL117" i="8"/>
  <c r="CIK117" i="8"/>
  <c r="CIJ117" i="8"/>
  <c r="CII117" i="8"/>
  <c r="CIH117" i="8"/>
  <c r="CIG117" i="8"/>
  <c r="CIF117" i="8"/>
  <c r="CIE117" i="8"/>
  <c r="CID117" i="8"/>
  <c r="CIC117" i="8"/>
  <c r="CIB117" i="8"/>
  <c r="CIA117" i="8"/>
  <c r="CHZ117" i="8"/>
  <c r="CHY117" i="8"/>
  <c r="CHX117" i="8"/>
  <c r="CHW117" i="8"/>
  <c r="CHV117" i="8"/>
  <c r="CHU117" i="8"/>
  <c r="CHT117" i="8"/>
  <c r="CHS117" i="8"/>
  <c r="CHR117" i="8"/>
  <c r="CHQ117" i="8"/>
  <c r="CHP117" i="8"/>
  <c r="CHO117" i="8"/>
  <c r="CHN117" i="8"/>
  <c r="CHM117" i="8"/>
  <c r="CHL117" i="8"/>
  <c r="CHK117" i="8"/>
  <c r="CHJ117" i="8"/>
  <c r="CHI117" i="8"/>
  <c r="CHH117" i="8"/>
  <c r="CHG117" i="8"/>
  <c r="CHF117" i="8"/>
  <c r="CHE117" i="8"/>
  <c r="CHD117" i="8"/>
  <c r="CHC117" i="8"/>
  <c r="CHB117" i="8"/>
  <c r="CHA117" i="8"/>
  <c r="CGZ117" i="8"/>
  <c r="CGY117" i="8"/>
  <c r="CGX117" i="8"/>
  <c r="CGW117" i="8"/>
  <c r="CGV117" i="8"/>
  <c r="CGU117" i="8"/>
  <c r="CGT117" i="8"/>
  <c r="CGS117" i="8"/>
  <c r="CGR117" i="8"/>
  <c r="CGQ117" i="8"/>
  <c r="CGP117" i="8"/>
  <c r="CGO117" i="8"/>
  <c r="CGN117" i="8"/>
  <c r="CGM117" i="8"/>
  <c r="CGL117" i="8"/>
  <c r="CGK117" i="8"/>
  <c r="CGJ117" i="8"/>
  <c r="CGI117" i="8"/>
  <c r="CGH117" i="8"/>
  <c r="CGG117" i="8"/>
  <c r="CGF117" i="8"/>
  <c r="CGE117" i="8"/>
  <c r="CGD117" i="8"/>
  <c r="CGC117" i="8"/>
  <c r="CGB117" i="8"/>
  <c r="CGA117" i="8"/>
  <c r="CFZ117" i="8"/>
  <c r="CFY117" i="8"/>
  <c r="CFX117" i="8"/>
  <c r="CFW117" i="8"/>
  <c r="CFV117" i="8"/>
  <c r="CFU117" i="8"/>
  <c r="CFT117" i="8"/>
  <c r="CFS117" i="8"/>
  <c r="CFR117" i="8"/>
  <c r="CFQ117" i="8"/>
  <c r="CFP117" i="8"/>
  <c r="CFO117" i="8"/>
  <c r="CFN117" i="8"/>
  <c r="CFM117" i="8"/>
  <c r="CFL117" i="8"/>
  <c r="CFK117" i="8"/>
  <c r="CFJ117" i="8"/>
  <c r="CFI117" i="8"/>
  <c r="CFH117" i="8"/>
  <c r="CFG117" i="8"/>
  <c r="CFF117" i="8"/>
  <c r="CFE117" i="8"/>
  <c r="CFD117" i="8"/>
  <c r="CFC117" i="8"/>
  <c r="CFB117" i="8"/>
  <c r="CFA117" i="8"/>
  <c r="CEZ117" i="8"/>
  <c r="CEY117" i="8"/>
  <c r="CEX117" i="8"/>
  <c r="CEW117" i="8"/>
  <c r="CEV117" i="8"/>
  <c r="CEU117" i="8"/>
  <c r="CET117" i="8"/>
  <c r="CES117" i="8"/>
  <c r="CER117" i="8"/>
  <c r="CEQ117" i="8"/>
  <c r="CEP117" i="8"/>
  <c r="CEO117" i="8"/>
  <c r="CEN117" i="8"/>
  <c r="CEM117" i="8"/>
  <c r="CEL117" i="8"/>
  <c r="CEK117" i="8"/>
  <c r="CEJ117" i="8"/>
  <c r="CEI117" i="8"/>
  <c r="CEH117" i="8"/>
  <c r="CEG117" i="8"/>
  <c r="CEF117" i="8"/>
  <c r="CEE117" i="8"/>
  <c r="CED117" i="8"/>
  <c r="CEC117" i="8"/>
  <c r="CEB117" i="8"/>
  <c r="CEA117" i="8"/>
  <c r="CDZ117" i="8"/>
  <c r="CDY117" i="8"/>
  <c r="CDX117" i="8"/>
  <c r="CDW117" i="8"/>
  <c r="CDV117" i="8"/>
  <c r="CDU117" i="8"/>
  <c r="CDT117" i="8"/>
  <c r="CDS117" i="8"/>
  <c r="CDR117" i="8"/>
  <c r="CDQ117" i="8"/>
  <c r="CDP117" i="8"/>
  <c r="CDO117" i="8"/>
  <c r="CDN117" i="8"/>
  <c r="CDM117" i="8"/>
  <c r="CDL117" i="8"/>
  <c r="CDK117" i="8"/>
  <c r="CDJ117" i="8"/>
  <c r="CDI117" i="8"/>
  <c r="CDH117" i="8"/>
  <c r="CDG117" i="8"/>
  <c r="CDF117" i="8"/>
  <c r="CDE117" i="8"/>
  <c r="CDD117" i="8"/>
  <c r="CDC117" i="8"/>
  <c r="CDB117" i="8"/>
  <c r="CDA117" i="8"/>
  <c r="CCZ117" i="8"/>
  <c r="CCY117" i="8"/>
  <c r="CCX117" i="8"/>
  <c r="CCW117" i="8"/>
  <c r="CCV117" i="8"/>
  <c r="CCU117" i="8"/>
  <c r="CCT117" i="8"/>
  <c r="CCS117" i="8"/>
  <c r="CCR117" i="8"/>
  <c r="CCQ117" i="8"/>
  <c r="CCP117" i="8"/>
  <c r="CCO117" i="8"/>
  <c r="CCN117" i="8"/>
  <c r="CCM117" i="8"/>
  <c r="CCL117" i="8"/>
  <c r="CCK117" i="8"/>
  <c r="CCJ117" i="8"/>
  <c r="CCI117" i="8"/>
  <c r="CCH117" i="8"/>
  <c r="CCG117" i="8"/>
  <c r="CCF117" i="8"/>
  <c r="CCE117" i="8"/>
  <c r="CCD117" i="8"/>
  <c r="CCC117" i="8"/>
  <c r="CCB117" i="8"/>
  <c r="CCA117" i="8"/>
  <c r="CBZ117" i="8"/>
  <c r="CBY117" i="8"/>
  <c r="CBX117" i="8"/>
  <c r="CBW117" i="8"/>
  <c r="CBV117" i="8"/>
  <c r="CBU117" i="8"/>
  <c r="CBT117" i="8"/>
  <c r="CBS117" i="8"/>
  <c r="CBR117" i="8"/>
  <c r="CBQ117" i="8"/>
  <c r="CBP117" i="8"/>
  <c r="CBO117" i="8"/>
  <c r="CBN117" i="8"/>
  <c r="CBM117" i="8"/>
  <c r="CBL117" i="8"/>
  <c r="CBK117" i="8"/>
  <c r="CBJ117" i="8"/>
  <c r="CBI117" i="8"/>
  <c r="CBH117" i="8"/>
  <c r="CBG117" i="8"/>
  <c r="CBF117" i="8"/>
  <c r="CBE117" i="8"/>
  <c r="CBD117" i="8"/>
  <c r="CBC117" i="8"/>
  <c r="CBB117" i="8"/>
  <c r="CBA117" i="8"/>
  <c r="CAZ117" i="8"/>
  <c r="CAY117" i="8"/>
  <c r="CAX117" i="8"/>
  <c r="CAW117" i="8"/>
  <c r="CAV117" i="8"/>
  <c r="CAU117" i="8"/>
  <c r="CAT117" i="8"/>
  <c r="CAS117" i="8"/>
  <c r="CAR117" i="8"/>
  <c r="CAQ117" i="8"/>
  <c r="CAP117" i="8"/>
  <c r="CAO117" i="8"/>
  <c r="CAN117" i="8"/>
  <c r="CAM117" i="8"/>
  <c r="CAL117" i="8"/>
  <c r="CAK117" i="8"/>
  <c r="CAJ117" i="8"/>
  <c r="CAI117" i="8"/>
  <c r="CAH117" i="8"/>
  <c r="CAG117" i="8"/>
  <c r="CAF117" i="8"/>
  <c r="CAE117" i="8"/>
  <c r="CAD117" i="8"/>
  <c r="CAC117" i="8"/>
  <c r="CAB117" i="8"/>
  <c r="CAA117" i="8"/>
  <c r="BZZ117" i="8"/>
  <c r="BZY117" i="8"/>
  <c r="BZX117" i="8"/>
  <c r="BZW117" i="8"/>
  <c r="BZV117" i="8"/>
  <c r="BZU117" i="8"/>
  <c r="BZT117" i="8"/>
  <c r="BZS117" i="8"/>
  <c r="BZR117" i="8"/>
  <c r="BZQ117" i="8"/>
  <c r="BZP117" i="8"/>
  <c r="BZO117" i="8"/>
  <c r="BZN117" i="8"/>
  <c r="BZM117" i="8"/>
  <c r="BZL117" i="8"/>
  <c r="BZK117" i="8"/>
  <c r="BZJ117" i="8"/>
  <c r="BZI117" i="8"/>
  <c r="BZH117" i="8"/>
  <c r="BZG117" i="8"/>
  <c r="BZF117" i="8"/>
  <c r="BZE117" i="8"/>
  <c r="BZD117" i="8"/>
  <c r="BZC117" i="8"/>
  <c r="BZB117" i="8"/>
  <c r="BZA117" i="8"/>
  <c r="BYZ117" i="8"/>
  <c r="BYY117" i="8"/>
  <c r="BYX117" i="8"/>
  <c r="BYW117" i="8"/>
  <c r="BYV117" i="8"/>
  <c r="BYU117" i="8"/>
  <c r="BYT117" i="8"/>
  <c r="BYS117" i="8"/>
  <c r="BYR117" i="8"/>
  <c r="BYQ117" i="8"/>
  <c r="BYP117" i="8"/>
  <c r="BYO117" i="8"/>
  <c r="BYN117" i="8"/>
  <c r="BYM117" i="8"/>
  <c r="BYL117" i="8"/>
  <c r="BYK117" i="8"/>
  <c r="BYJ117" i="8"/>
  <c r="BYI117" i="8"/>
  <c r="BYH117" i="8"/>
  <c r="BYG117" i="8"/>
  <c r="BYF117" i="8"/>
  <c r="BYE117" i="8"/>
  <c r="BYD117" i="8"/>
  <c r="BYC117" i="8"/>
  <c r="BYB117" i="8"/>
  <c r="BYA117" i="8"/>
  <c r="BXZ117" i="8"/>
  <c r="BXY117" i="8"/>
  <c r="BXX117" i="8"/>
  <c r="BXW117" i="8"/>
  <c r="BXV117" i="8"/>
  <c r="BXU117" i="8"/>
  <c r="BXT117" i="8"/>
  <c r="BXS117" i="8"/>
  <c r="BXR117" i="8"/>
  <c r="BXQ117" i="8"/>
  <c r="BXP117" i="8"/>
  <c r="BXO117" i="8"/>
  <c r="BXN117" i="8"/>
  <c r="BXM117" i="8"/>
  <c r="BXL117" i="8"/>
  <c r="BXK117" i="8"/>
  <c r="BXJ117" i="8"/>
  <c r="BXI117" i="8"/>
  <c r="BXH117" i="8"/>
  <c r="BXG117" i="8"/>
  <c r="BXF117" i="8"/>
  <c r="BXE117" i="8"/>
  <c r="BXD117" i="8"/>
  <c r="BXC117" i="8"/>
  <c r="BXB117" i="8"/>
  <c r="BXA117" i="8"/>
  <c r="BWZ117" i="8"/>
  <c r="BWY117" i="8"/>
  <c r="BWX117" i="8"/>
  <c r="BWW117" i="8"/>
  <c r="BWV117" i="8"/>
  <c r="BWU117" i="8"/>
  <c r="BWT117" i="8"/>
  <c r="BWS117" i="8"/>
  <c r="BWR117" i="8"/>
  <c r="BWQ117" i="8"/>
  <c r="BWP117" i="8"/>
  <c r="BWO117" i="8"/>
  <c r="BWN117" i="8"/>
  <c r="BWM117" i="8"/>
  <c r="BWL117" i="8"/>
  <c r="BWK117" i="8"/>
  <c r="BWJ117" i="8"/>
  <c r="BWI117" i="8"/>
  <c r="BWH117" i="8"/>
  <c r="BWG117" i="8"/>
  <c r="BWF117" i="8"/>
  <c r="BWE117" i="8"/>
  <c r="BWD117" i="8"/>
  <c r="BWC117" i="8"/>
  <c r="BWB117" i="8"/>
  <c r="BWA117" i="8"/>
  <c r="BVZ117" i="8"/>
  <c r="BVY117" i="8"/>
  <c r="BVX117" i="8"/>
  <c r="BVW117" i="8"/>
  <c r="BVV117" i="8"/>
  <c r="BVU117" i="8"/>
  <c r="BVT117" i="8"/>
  <c r="BVS117" i="8"/>
  <c r="BVR117" i="8"/>
  <c r="BVQ117" i="8"/>
  <c r="BVP117" i="8"/>
  <c r="BVO117" i="8"/>
  <c r="BVN117" i="8"/>
  <c r="BVM117" i="8"/>
  <c r="BVL117" i="8"/>
  <c r="BVK117" i="8"/>
  <c r="BVJ117" i="8"/>
  <c r="BVI117" i="8"/>
  <c r="BVH117" i="8"/>
  <c r="BVG117" i="8"/>
  <c r="BVF117" i="8"/>
  <c r="BVE117" i="8"/>
  <c r="BVD117" i="8"/>
  <c r="BVC117" i="8"/>
  <c r="BVB117" i="8"/>
  <c r="BVA117" i="8"/>
  <c r="BUZ117" i="8"/>
  <c r="BUY117" i="8"/>
  <c r="BUX117" i="8"/>
  <c r="BUW117" i="8"/>
  <c r="BUV117" i="8"/>
  <c r="BUU117" i="8"/>
  <c r="BUT117" i="8"/>
  <c r="BUS117" i="8"/>
  <c r="BUR117" i="8"/>
  <c r="BUQ117" i="8"/>
  <c r="BUP117" i="8"/>
  <c r="BUO117" i="8"/>
  <c r="BUN117" i="8"/>
  <c r="BUM117" i="8"/>
  <c r="BUL117" i="8"/>
  <c r="BUK117" i="8"/>
  <c r="BUJ117" i="8"/>
  <c r="BUI117" i="8"/>
  <c r="BUH117" i="8"/>
  <c r="BUG117" i="8"/>
  <c r="BUF117" i="8"/>
  <c r="BUE117" i="8"/>
  <c r="BUD117" i="8"/>
  <c r="BUC117" i="8"/>
  <c r="BUB117" i="8"/>
  <c r="BUA117" i="8"/>
  <c r="BTZ117" i="8"/>
  <c r="BTY117" i="8"/>
  <c r="BTX117" i="8"/>
  <c r="BTW117" i="8"/>
  <c r="BTV117" i="8"/>
  <c r="BTU117" i="8"/>
  <c r="BTT117" i="8"/>
  <c r="BTS117" i="8"/>
  <c r="BTR117" i="8"/>
  <c r="BTQ117" i="8"/>
  <c r="BTP117" i="8"/>
  <c r="BTO117" i="8"/>
  <c r="BTN117" i="8"/>
  <c r="BTM117" i="8"/>
  <c r="BTL117" i="8"/>
  <c r="BTK117" i="8"/>
  <c r="BTJ117" i="8"/>
  <c r="BTI117" i="8"/>
  <c r="BTH117" i="8"/>
  <c r="BTG117" i="8"/>
  <c r="BTF117" i="8"/>
  <c r="BTE117" i="8"/>
  <c r="BTD117" i="8"/>
  <c r="BTC117" i="8"/>
  <c r="BTB117" i="8"/>
  <c r="BTA117" i="8"/>
  <c r="BSZ117" i="8"/>
  <c r="BSY117" i="8"/>
  <c r="BSX117" i="8"/>
  <c r="BSW117" i="8"/>
  <c r="BSV117" i="8"/>
  <c r="BSU117" i="8"/>
  <c r="BST117" i="8"/>
  <c r="BSS117" i="8"/>
  <c r="BSR117" i="8"/>
  <c r="BSQ117" i="8"/>
  <c r="BSP117" i="8"/>
  <c r="BSO117" i="8"/>
  <c r="BSN117" i="8"/>
  <c r="BSM117" i="8"/>
  <c r="BSL117" i="8"/>
  <c r="BSK117" i="8"/>
  <c r="BSJ117" i="8"/>
  <c r="BSI117" i="8"/>
  <c r="BSH117" i="8"/>
  <c r="BSG117" i="8"/>
  <c r="BSF117" i="8"/>
  <c r="BSE117" i="8"/>
  <c r="BSD117" i="8"/>
  <c r="BSC117" i="8"/>
  <c r="BSB117" i="8"/>
  <c r="BSA117" i="8"/>
  <c r="BRZ117" i="8"/>
  <c r="BRY117" i="8"/>
  <c r="BRX117" i="8"/>
  <c r="BRW117" i="8"/>
  <c r="BRV117" i="8"/>
  <c r="BRU117" i="8"/>
  <c r="BRT117" i="8"/>
  <c r="BRS117" i="8"/>
  <c r="BRR117" i="8"/>
  <c r="BRQ117" i="8"/>
  <c r="BRP117" i="8"/>
  <c r="BRO117" i="8"/>
  <c r="BRN117" i="8"/>
  <c r="BRM117" i="8"/>
  <c r="BRL117" i="8"/>
  <c r="BRK117" i="8"/>
  <c r="BRJ117" i="8"/>
  <c r="BRI117" i="8"/>
  <c r="BRH117" i="8"/>
  <c r="BRG117" i="8"/>
  <c r="BRF117" i="8"/>
  <c r="BRE117" i="8"/>
  <c r="BRD117" i="8"/>
  <c r="BRC117" i="8"/>
  <c r="BRB117" i="8"/>
  <c r="BRA117" i="8"/>
  <c r="BQZ117" i="8"/>
  <c r="BQY117" i="8"/>
  <c r="BQX117" i="8"/>
  <c r="BQW117" i="8"/>
  <c r="BQV117" i="8"/>
  <c r="BQU117" i="8"/>
  <c r="BQT117" i="8"/>
  <c r="BQS117" i="8"/>
  <c r="BQR117" i="8"/>
  <c r="BQQ117" i="8"/>
  <c r="BQP117" i="8"/>
  <c r="BQO117" i="8"/>
  <c r="BQN117" i="8"/>
  <c r="BQM117" i="8"/>
  <c r="BQL117" i="8"/>
  <c r="BQK117" i="8"/>
  <c r="BQJ117" i="8"/>
  <c r="BQI117" i="8"/>
  <c r="BQH117" i="8"/>
  <c r="BQG117" i="8"/>
  <c r="BQF117" i="8"/>
  <c r="BQE117" i="8"/>
  <c r="BQD117" i="8"/>
  <c r="BQC117" i="8"/>
  <c r="BQB117" i="8"/>
  <c r="BQA117" i="8"/>
  <c r="BPZ117" i="8"/>
  <c r="BPY117" i="8"/>
  <c r="BPX117" i="8"/>
  <c r="BPW117" i="8"/>
  <c r="BPV117" i="8"/>
  <c r="BPU117" i="8"/>
  <c r="BPT117" i="8"/>
  <c r="BPS117" i="8"/>
  <c r="BPR117" i="8"/>
  <c r="BPQ117" i="8"/>
  <c r="BPP117" i="8"/>
  <c r="BPO117" i="8"/>
  <c r="BPN117" i="8"/>
  <c r="BPM117" i="8"/>
  <c r="BPL117" i="8"/>
  <c r="BPK117" i="8"/>
  <c r="BPJ117" i="8"/>
  <c r="BPI117" i="8"/>
  <c r="BPH117" i="8"/>
  <c r="BPG117" i="8"/>
  <c r="BPF117" i="8"/>
  <c r="BPE117" i="8"/>
  <c r="BPD117" i="8"/>
  <c r="BPC117" i="8"/>
  <c r="BPB117" i="8"/>
  <c r="BPA117" i="8"/>
  <c r="BOZ117" i="8"/>
  <c r="BOY117" i="8"/>
  <c r="BOX117" i="8"/>
  <c r="BOW117" i="8"/>
  <c r="BOV117" i="8"/>
  <c r="BOU117" i="8"/>
  <c r="BOT117" i="8"/>
  <c r="BOS117" i="8"/>
  <c r="BOR117" i="8"/>
  <c r="BOQ117" i="8"/>
  <c r="BOP117" i="8"/>
  <c r="BOO117" i="8"/>
  <c r="BON117" i="8"/>
  <c r="BOM117" i="8"/>
  <c r="BOL117" i="8"/>
  <c r="BOK117" i="8"/>
  <c r="BOJ117" i="8"/>
  <c r="BOI117" i="8"/>
  <c r="BOH117" i="8"/>
  <c r="BOG117" i="8"/>
  <c r="BOF117" i="8"/>
  <c r="BOE117" i="8"/>
  <c r="BOD117" i="8"/>
  <c r="BOC117" i="8"/>
  <c r="BOB117" i="8"/>
  <c r="BOA117" i="8"/>
  <c r="BNZ117" i="8"/>
  <c r="BNY117" i="8"/>
  <c r="BNX117" i="8"/>
  <c r="BNW117" i="8"/>
  <c r="BNV117" i="8"/>
  <c r="BNU117" i="8"/>
  <c r="BNT117" i="8"/>
  <c r="BNS117" i="8"/>
  <c r="BNR117" i="8"/>
  <c r="BNQ117" i="8"/>
  <c r="BNP117" i="8"/>
  <c r="BNO117" i="8"/>
  <c r="BNN117" i="8"/>
  <c r="BNM117" i="8"/>
  <c r="BNL117" i="8"/>
  <c r="BNK117" i="8"/>
  <c r="BNJ117" i="8"/>
  <c r="BNI117" i="8"/>
  <c r="BNH117" i="8"/>
  <c r="BNG117" i="8"/>
  <c r="BNF117" i="8"/>
  <c r="BNE117" i="8"/>
  <c r="BND117" i="8"/>
  <c r="BNC117" i="8"/>
  <c r="BNB117" i="8"/>
  <c r="BNA117" i="8"/>
  <c r="BMZ117" i="8"/>
  <c r="BMY117" i="8"/>
  <c r="BMX117" i="8"/>
  <c r="BMW117" i="8"/>
  <c r="BMV117" i="8"/>
  <c r="BMU117" i="8"/>
  <c r="BMT117" i="8"/>
  <c r="BMS117" i="8"/>
  <c r="BMR117" i="8"/>
  <c r="BMQ117" i="8"/>
  <c r="BMP117" i="8"/>
  <c r="BMO117" i="8"/>
  <c r="BMN117" i="8"/>
  <c r="BMM117" i="8"/>
  <c r="BML117" i="8"/>
  <c r="BMK117" i="8"/>
  <c r="BMJ117" i="8"/>
  <c r="BMI117" i="8"/>
  <c r="BMH117" i="8"/>
  <c r="BMG117" i="8"/>
  <c r="BMF117" i="8"/>
  <c r="BME117" i="8"/>
  <c r="BMD117" i="8"/>
  <c r="BMC117" i="8"/>
  <c r="BMB117" i="8"/>
  <c r="BMA117" i="8"/>
  <c r="BLZ117" i="8"/>
  <c r="BLY117" i="8"/>
  <c r="BLX117" i="8"/>
  <c r="BLW117" i="8"/>
  <c r="BLV117" i="8"/>
  <c r="BLU117" i="8"/>
  <c r="BLT117" i="8"/>
  <c r="BLS117" i="8"/>
  <c r="BLR117" i="8"/>
  <c r="BLQ117" i="8"/>
  <c r="BLP117" i="8"/>
  <c r="BLO117" i="8"/>
  <c r="BLN117" i="8"/>
  <c r="BLM117" i="8"/>
  <c r="BLL117" i="8"/>
  <c r="BLK117" i="8"/>
  <c r="BLJ117" i="8"/>
  <c r="BLI117" i="8"/>
  <c r="BLH117" i="8"/>
  <c r="BLG117" i="8"/>
  <c r="BLF117" i="8"/>
  <c r="BLE117" i="8"/>
  <c r="BLD117" i="8"/>
  <c r="BLC117" i="8"/>
  <c r="BLB117" i="8"/>
  <c r="BLA117" i="8"/>
  <c r="BKZ117" i="8"/>
  <c r="BKY117" i="8"/>
  <c r="BKX117" i="8"/>
  <c r="BKW117" i="8"/>
  <c r="BKV117" i="8"/>
  <c r="BKU117" i="8"/>
  <c r="BKT117" i="8"/>
  <c r="BKS117" i="8"/>
  <c r="BKR117" i="8"/>
  <c r="BKQ117" i="8"/>
  <c r="BKP117" i="8"/>
  <c r="BKO117" i="8"/>
  <c r="BKN117" i="8"/>
  <c r="BKM117" i="8"/>
  <c r="BKL117" i="8"/>
  <c r="BKK117" i="8"/>
  <c r="BKJ117" i="8"/>
  <c r="BKI117" i="8"/>
  <c r="BKH117" i="8"/>
  <c r="BKG117" i="8"/>
  <c r="BKF117" i="8"/>
  <c r="BKE117" i="8"/>
  <c r="BKD117" i="8"/>
  <c r="BKC117" i="8"/>
  <c r="BKB117" i="8"/>
  <c r="BKA117" i="8"/>
  <c r="BJZ117" i="8"/>
  <c r="BJY117" i="8"/>
  <c r="BJX117" i="8"/>
  <c r="BJW117" i="8"/>
  <c r="BJV117" i="8"/>
  <c r="BJU117" i="8"/>
  <c r="BJT117" i="8"/>
  <c r="BJS117" i="8"/>
  <c r="BJR117" i="8"/>
  <c r="BJQ117" i="8"/>
  <c r="BJP117" i="8"/>
  <c r="BJO117" i="8"/>
  <c r="BJN117" i="8"/>
  <c r="BJM117" i="8"/>
  <c r="BJL117" i="8"/>
  <c r="BJK117" i="8"/>
  <c r="BJJ117" i="8"/>
  <c r="BJI117" i="8"/>
  <c r="BJH117" i="8"/>
  <c r="BJG117" i="8"/>
  <c r="BJF117" i="8"/>
  <c r="BJE117" i="8"/>
  <c r="BJD117" i="8"/>
  <c r="BJC117" i="8"/>
  <c r="BJB117" i="8"/>
  <c r="BJA117" i="8"/>
  <c r="BIZ117" i="8"/>
  <c r="BIY117" i="8"/>
  <c r="BIX117" i="8"/>
  <c r="BIW117" i="8"/>
  <c r="BIV117" i="8"/>
  <c r="BIU117" i="8"/>
  <c r="BIT117" i="8"/>
  <c r="BIS117" i="8"/>
  <c r="BIR117" i="8"/>
  <c r="BIQ117" i="8"/>
  <c r="BIP117" i="8"/>
  <c r="BIO117" i="8"/>
  <c r="BIN117" i="8"/>
  <c r="BIM117" i="8"/>
  <c r="BIL117" i="8"/>
  <c r="BIK117" i="8"/>
  <c r="BIJ117" i="8"/>
  <c r="BII117" i="8"/>
  <c r="BIH117" i="8"/>
  <c r="BIG117" i="8"/>
  <c r="BIF117" i="8"/>
  <c r="BIE117" i="8"/>
  <c r="BID117" i="8"/>
  <c r="BIC117" i="8"/>
  <c r="BIB117" i="8"/>
  <c r="BIA117" i="8"/>
  <c r="BHZ117" i="8"/>
  <c r="BHY117" i="8"/>
  <c r="BHX117" i="8"/>
  <c r="BHW117" i="8"/>
  <c r="BHV117" i="8"/>
  <c r="BHU117" i="8"/>
  <c r="BHT117" i="8"/>
  <c r="BHS117" i="8"/>
  <c r="BHR117" i="8"/>
  <c r="BHQ117" i="8"/>
  <c r="BHP117" i="8"/>
  <c r="BHO117" i="8"/>
  <c r="BHN117" i="8"/>
  <c r="BHM117" i="8"/>
  <c r="BHL117" i="8"/>
  <c r="BHK117" i="8"/>
  <c r="BHJ117" i="8"/>
  <c r="BHI117" i="8"/>
  <c r="BHH117" i="8"/>
  <c r="BHG117" i="8"/>
  <c r="BHF117" i="8"/>
  <c r="BHE117" i="8"/>
  <c r="BHD117" i="8"/>
  <c r="BHC117" i="8"/>
  <c r="BHB117" i="8"/>
  <c r="BHA117" i="8"/>
  <c r="BGZ117" i="8"/>
  <c r="BGY117" i="8"/>
  <c r="BGX117" i="8"/>
  <c r="BGW117" i="8"/>
  <c r="BGV117" i="8"/>
  <c r="BGU117" i="8"/>
  <c r="BGT117" i="8"/>
  <c r="BGS117" i="8"/>
  <c r="BGR117" i="8"/>
  <c r="BGQ117" i="8"/>
  <c r="BGP117" i="8"/>
  <c r="BGO117" i="8"/>
  <c r="BGN117" i="8"/>
  <c r="BGM117" i="8"/>
  <c r="BGL117" i="8"/>
  <c r="BGK117" i="8"/>
  <c r="BGJ117" i="8"/>
  <c r="BGI117" i="8"/>
  <c r="BGH117" i="8"/>
  <c r="BGG117" i="8"/>
  <c r="BGF117" i="8"/>
  <c r="BGE117" i="8"/>
  <c r="BGD117" i="8"/>
  <c r="BGC117" i="8"/>
  <c r="BGB117" i="8"/>
  <c r="BGA117" i="8"/>
  <c r="BFZ117" i="8"/>
  <c r="BFY117" i="8"/>
  <c r="BFX117" i="8"/>
  <c r="BFW117" i="8"/>
  <c r="BFV117" i="8"/>
  <c r="BFU117" i="8"/>
  <c r="BFT117" i="8"/>
  <c r="BFS117" i="8"/>
  <c r="BFR117" i="8"/>
  <c r="BFQ117" i="8"/>
  <c r="BFP117" i="8"/>
  <c r="BFO117" i="8"/>
  <c r="BFN117" i="8"/>
  <c r="BFM117" i="8"/>
  <c r="BFL117" i="8"/>
  <c r="BFK117" i="8"/>
  <c r="BFJ117" i="8"/>
  <c r="BFI117" i="8"/>
  <c r="BFH117" i="8"/>
  <c r="BFG117" i="8"/>
  <c r="BFF117" i="8"/>
  <c r="BFE117" i="8"/>
  <c r="BFD117" i="8"/>
  <c r="BFC117" i="8"/>
  <c r="BFB117" i="8"/>
  <c r="BFA117" i="8"/>
  <c r="BEZ117" i="8"/>
  <c r="BEY117" i="8"/>
  <c r="BEX117" i="8"/>
  <c r="BEW117" i="8"/>
  <c r="BEV117" i="8"/>
  <c r="BEU117" i="8"/>
  <c r="BET117" i="8"/>
  <c r="BES117" i="8"/>
  <c r="BER117" i="8"/>
  <c r="BEQ117" i="8"/>
  <c r="BEP117" i="8"/>
  <c r="BEO117" i="8"/>
  <c r="BEN117" i="8"/>
  <c r="BEM117" i="8"/>
  <c r="BEL117" i="8"/>
  <c r="BEK117" i="8"/>
  <c r="BEJ117" i="8"/>
  <c r="BEI117" i="8"/>
  <c r="BEH117" i="8"/>
  <c r="BEG117" i="8"/>
  <c r="BEF117" i="8"/>
  <c r="BEE117" i="8"/>
  <c r="BED117" i="8"/>
  <c r="BEC117" i="8"/>
  <c r="BEB117" i="8"/>
  <c r="BEA117" i="8"/>
  <c r="BDZ117" i="8"/>
  <c r="BDY117" i="8"/>
  <c r="BDX117" i="8"/>
  <c r="BDW117" i="8"/>
  <c r="BDV117" i="8"/>
  <c r="BDU117" i="8"/>
  <c r="BDT117" i="8"/>
  <c r="BDS117" i="8"/>
  <c r="BDR117" i="8"/>
  <c r="BDQ117" i="8"/>
  <c r="BDP117" i="8"/>
  <c r="BDO117" i="8"/>
  <c r="BDN117" i="8"/>
  <c r="BDM117" i="8"/>
  <c r="BDL117" i="8"/>
  <c r="BDK117" i="8"/>
  <c r="BDJ117" i="8"/>
  <c r="BDI117" i="8"/>
  <c r="BDH117" i="8"/>
  <c r="BDG117" i="8"/>
  <c r="BDF117" i="8"/>
  <c r="BDE117" i="8"/>
  <c r="BDD117" i="8"/>
  <c r="BDC117" i="8"/>
  <c r="BDB117" i="8"/>
  <c r="BDA117" i="8"/>
  <c r="BCZ117" i="8"/>
  <c r="BCY117" i="8"/>
  <c r="BCX117" i="8"/>
  <c r="BCW117" i="8"/>
  <c r="BCV117" i="8"/>
  <c r="BCU117" i="8"/>
  <c r="BCT117" i="8"/>
  <c r="BCS117" i="8"/>
  <c r="BCR117" i="8"/>
  <c r="BCQ117" i="8"/>
  <c r="BCP117" i="8"/>
  <c r="BCO117" i="8"/>
  <c r="BCN117" i="8"/>
  <c r="BCM117" i="8"/>
  <c r="BCL117" i="8"/>
  <c r="BCK117" i="8"/>
  <c r="BCJ117" i="8"/>
  <c r="BCI117" i="8"/>
  <c r="BCH117" i="8"/>
  <c r="BCG117" i="8"/>
  <c r="BCF117" i="8"/>
  <c r="BCE117" i="8"/>
  <c r="BCD117" i="8"/>
  <c r="BCC117" i="8"/>
  <c r="BCB117" i="8"/>
  <c r="BCA117" i="8"/>
  <c r="BBZ117" i="8"/>
  <c r="BBY117" i="8"/>
  <c r="BBX117" i="8"/>
  <c r="BBW117" i="8"/>
  <c r="BBV117" i="8"/>
  <c r="BBU117" i="8"/>
  <c r="BBT117" i="8"/>
  <c r="BBS117" i="8"/>
  <c r="BBR117" i="8"/>
  <c r="BBQ117" i="8"/>
  <c r="BBP117" i="8"/>
  <c r="BBO117" i="8"/>
  <c r="BBN117" i="8"/>
  <c r="BBM117" i="8"/>
  <c r="BBL117" i="8"/>
  <c r="BBK117" i="8"/>
  <c r="BBJ117" i="8"/>
  <c r="BBI117" i="8"/>
  <c r="BBH117" i="8"/>
  <c r="BBG117" i="8"/>
  <c r="BBF117" i="8"/>
  <c r="BBE117" i="8"/>
  <c r="BBD117" i="8"/>
  <c r="BBC117" i="8"/>
  <c r="BBB117" i="8"/>
  <c r="BBA117" i="8"/>
  <c r="BAZ117" i="8"/>
  <c r="BAY117" i="8"/>
  <c r="BAX117" i="8"/>
  <c r="BAW117" i="8"/>
  <c r="BAV117" i="8"/>
  <c r="BAU117" i="8"/>
  <c r="BAT117" i="8"/>
  <c r="BAS117" i="8"/>
  <c r="BAR117" i="8"/>
  <c r="BAQ117" i="8"/>
  <c r="BAP117" i="8"/>
  <c r="BAO117" i="8"/>
  <c r="BAN117" i="8"/>
  <c r="BAM117" i="8"/>
  <c r="BAL117" i="8"/>
  <c r="BAK117" i="8"/>
  <c r="BAJ117" i="8"/>
  <c r="BAI117" i="8"/>
  <c r="BAH117" i="8"/>
  <c r="BAG117" i="8"/>
  <c r="BAF117" i="8"/>
  <c r="BAE117" i="8"/>
  <c r="BAD117" i="8"/>
  <c r="BAC117" i="8"/>
  <c r="BAB117" i="8"/>
  <c r="BAA117" i="8"/>
  <c r="AZZ117" i="8"/>
  <c r="AZY117" i="8"/>
  <c r="AZX117" i="8"/>
  <c r="AZW117" i="8"/>
  <c r="AZV117" i="8"/>
  <c r="AZU117" i="8"/>
  <c r="AZT117" i="8"/>
  <c r="AZS117" i="8"/>
  <c r="AZR117" i="8"/>
  <c r="AZQ117" i="8"/>
  <c r="AZP117" i="8"/>
  <c r="AZO117" i="8"/>
  <c r="AZN117" i="8"/>
  <c r="AZM117" i="8"/>
  <c r="AZL117" i="8"/>
  <c r="AZK117" i="8"/>
  <c r="AZJ117" i="8"/>
  <c r="AZI117" i="8"/>
  <c r="AZH117" i="8"/>
  <c r="AZG117" i="8"/>
  <c r="AZF117" i="8"/>
  <c r="AZE117" i="8"/>
  <c r="AZD117" i="8"/>
  <c r="AZC117" i="8"/>
  <c r="AZB117" i="8"/>
  <c r="AZA117" i="8"/>
  <c r="AYZ117" i="8"/>
  <c r="AYY117" i="8"/>
  <c r="AYX117" i="8"/>
  <c r="AYW117" i="8"/>
  <c r="AYV117" i="8"/>
  <c r="AYU117" i="8"/>
  <c r="AYT117" i="8"/>
  <c r="AYS117" i="8"/>
  <c r="AYR117" i="8"/>
  <c r="AYQ117" i="8"/>
  <c r="AYP117" i="8"/>
  <c r="AYO117" i="8"/>
  <c r="AYN117" i="8"/>
  <c r="AYM117" i="8"/>
  <c r="AYL117" i="8"/>
  <c r="AYK117" i="8"/>
  <c r="AYJ117" i="8"/>
  <c r="AYI117" i="8"/>
  <c r="AYH117" i="8"/>
  <c r="AYG117" i="8"/>
  <c r="AYF117" i="8"/>
  <c r="AYE117" i="8"/>
  <c r="AYD117" i="8"/>
  <c r="AYC117" i="8"/>
  <c r="AYB117" i="8"/>
  <c r="AYA117" i="8"/>
  <c r="AXZ117" i="8"/>
  <c r="AXY117" i="8"/>
  <c r="AXX117" i="8"/>
  <c r="AXW117" i="8"/>
  <c r="AXV117" i="8"/>
  <c r="AXU117" i="8"/>
  <c r="AXT117" i="8"/>
  <c r="AXS117" i="8"/>
  <c r="AXR117" i="8"/>
  <c r="AXQ117" i="8"/>
  <c r="AXP117" i="8"/>
  <c r="AXO117" i="8"/>
  <c r="AXN117" i="8"/>
  <c r="AXM117" i="8"/>
  <c r="AXL117" i="8"/>
  <c r="AXK117" i="8"/>
  <c r="AXJ117" i="8"/>
  <c r="AXI117" i="8"/>
  <c r="AXH117" i="8"/>
  <c r="AXG117" i="8"/>
  <c r="AXF117" i="8"/>
  <c r="AXE117" i="8"/>
  <c r="AXD117" i="8"/>
  <c r="AXC117" i="8"/>
  <c r="AXB117" i="8"/>
  <c r="AXA117" i="8"/>
  <c r="AWZ117" i="8"/>
  <c r="AWY117" i="8"/>
  <c r="AWX117" i="8"/>
  <c r="AWW117" i="8"/>
  <c r="AWV117" i="8"/>
  <c r="AWU117" i="8"/>
  <c r="AWT117" i="8"/>
  <c r="AWS117" i="8"/>
  <c r="AWR117" i="8"/>
  <c r="AWQ117" i="8"/>
  <c r="AWP117" i="8"/>
  <c r="AWO117" i="8"/>
  <c r="AWN117" i="8"/>
  <c r="AWM117" i="8"/>
  <c r="AWL117" i="8"/>
  <c r="AWK117" i="8"/>
  <c r="AWJ117" i="8"/>
  <c r="AWI117" i="8"/>
  <c r="AWH117" i="8"/>
  <c r="AWG117" i="8"/>
  <c r="AWF117" i="8"/>
  <c r="AWE117" i="8"/>
  <c r="AWD117" i="8"/>
  <c r="AWC117" i="8"/>
  <c r="AWB117" i="8"/>
  <c r="AWA117" i="8"/>
  <c r="AVZ117" i="8"/>
  <c r="AVY117" i="8"/>
  <c r="AVX117" i="8"/>
  <c r="AVW117" i="8"/>
  <c r="AVV117" i="8"/>
  <c r="AVU117" i="8"/>
  <c r="AVT117" i="8"/>
  <c r="AVS117" i="8"/>
  <c r="AVR117" i="8"/>
  <c r="AVQ117" i="8"/>
  <c r="AVP117" i="8"/>
  <c r="AVO117" i="8"/>
  <c r="AVN117" i="8"/>
  <c r="AVM117" i="8"/>
  <c r="AVL117" i="8"/>
  <c r="AVK117" i="8"/>
  <c r="AVJ117" i="8"/>
  <c r="AVI117" i="8"/>
  <c r="AVH117" i="8"/>
  <c r="AVG117" i="8"/>
  <c r="AVF117" i="8"/>
  <c r="AVE117" i="8"/>
  <c r="AVD117" i="8"/>
  <c r="AVC117" i="8"/>
  <c r="AVB117" i="8"/>
  <c r="AVA117" i="8"/>
  <c r="AUZ117" i="8"/>
  <c r="AUY117" i="8"/>
  <c r="AUX117" i="8"/>
  <c r="AUW117" i="8"/>
  <c r="AUV117" i="8"/>
  <c r="AUU117" i="8"/>
  <c r="AUT117" i="8"/>
  <c r="AUS117" i="8"/>
  <c r="AUR117" i="8"/>
  <c r="AUQ117" i="8"/>
  <c r="AUP117" i="8"/>
  <c r="AUO117" i="8"/>
  <c r="AUN117" i="8"/>
  <c r="AUM117" i="8"/>
  <c r="AUL117" i="8"/>
  <c r="AUK117" i="8"/>
  <c r="AUJ117" i="8"/>
  <c r="AUI117" i="8"/>
  <c r="AUH117" i="8"/>
  <c r="AUG117" i="8"/>
  <c r="AUF117" i="8"/>
  <c r="AUE117" i="8"/>
  <c r="AUD117" i="8"/>
  <c r="AUC117" i="8"/>
  <c r="AUB117" i="8"/>
  <c r="AUA117" i="8"/>
  <c r="ATZ117" i="8"/>
  <c r="ATY117" i="8"/>
  <c r="ATX117" i="8"/>
  <c r="ATW117" i="8"/>
  <c r="ATV117" i="8"/>
  <c r="ATU117" i="8"/>
  <c r="ATT117" i="8"/>
  <c r="ATS117" i="8"/>
  <c r="ATR117" i="8"/>
  <c r="ATQ117" i="8"/>
  <c r="ATP117" i="8"/>
  <c r="ATO117" i="8"/>
  <c r="ATN117" i="8"/>
  <c r="ATM117" i="8"/>
  <c r="ATL117" i="8"/>
  <c r="ATK117" i="8"/>
  <c r="ATJ117" i="8"/>
  <c r="ATI117" i="8"/>
  <c r="ATH117" i="8"/>
  <c r="ATG117" i="8"/>
  <c r="ATF117" i="8"/>
  <c r="ATE117" i="8"/>
  <c r="ATD117" i="8"/>
  <c r="ATC117" i="8"/>
  <c r="ATB117" i="8"/>
  <c r="ATA117" i="8"/>
  <c r="ASZ117" i="8"/>
  <c r="ASY117" i="8"/>
  <c r="ASX117" i="8"/>
  <c r="ASW117" i="8"/>
  <c r="ASV117" i="8"/>
  <c r="ASU117" i="8"/>
  <c r="AST117" i="8"/>
  <c r="ASS117" i="8"/>
  <c r="ASR117" i="8"/>
  <c r="ASQ117" i="8"/>
  <c r="ASP117" i="8"/>
  <c r="ASO117" i="8"/>
  <c r="ASN117" i="8"/>
  <c r="ASM117" i="8"/>
  <c r="ASL117" i="8"/>
  <c r="ASK117" i="8"/>
  <c r="ASJ117" i="8"/>
  <c r="ASI117" i="8"/>
  <c r="ASH117" i="8"/>
  <c r="ASG117" i="8"/>
  <c r="ASF117" i="8"/>
  <c r="ASE117" i="8"/>
  <c r="ASD117" i="8"/>
  <c r="ASC117" i="8"/>
  <c r="ASB117" i="8"/>
  <c r="ASA117" i="8"/>
  <c r="ARZ117" i="8"/>
  <c r="ARY117" i="8"/>
  <c r="ARX117" i="8"/>
  <c r="ARW117" i="8"/>
  <c r="ARV117" i="8"/>
  <c r="ARU117" i="8"/>
  <c r="ART117" i="8"/>
  <c r="ARS117" i="8"/>
  <c r="ARR117" i="8"/>
  <c r="ARQ117" i="8"/>
  <c r="ARP117" i="8"/>
  <c r="ARO117" i="8"/>
  <c r="ARN117" i="8"/>
  <c r="ARM117" i="8"/>
  <c r="ARL117" i="8"/>
  <c r="ARK117" i="8"/>
  <c r="ARJ117" i="8"/>
  <c r="ARI117" i="8"/>
  <c r="ARH117" i="8"/>
  <c r="ARG117" i="8"/>
  <c r="ARF117" i="8"/>
  <c r="ARE117" i="8"/>
  <c r="ARD117" i="8"/>
  <c r="ARC117" i="8"/>
  <c r="ARB117" i="8"/>
  <c r="ARA117" i="8"/>
  <c r="AQZ117" i="8"/>
  <c r="AQY117" i="8"/>
  <c r="AQX117" i="8"/>
  <c r="AQW117" i="8"/>
  <c r="AQV117" i="8"/>
  <c r="AQU117" i="8"/>
  <c r="AQT117" i="8"/>
  <c r="AQS117" i="8"/>
  <c r="AQR117" i="8"/>
  <c r="AQQ117" i="8"/>
  <c r="AQP117" i="8"/>
  <c r="AQO117" i="8"/>
  <c r="AQN117" i="8"/>
  <c r="AQM117" i="8"/>
  <c r="AQL117" i="8"/>
  <c r="AQK117" i="8"/>
  <c r="AQJ117" i="8"/>
  <c r="AQI117" i="8"/>
  <c r="AQH117" i="8"/>
  <c r="AQG117" i="8"/>
  <c r="AQF117" i="8"/>
  <c r="AQE117" i="8"/>
  <c r="AQD117" i="8"/>
  <c r="AQC117" i="8"/>
  <c r="AQB117" i="8"/>
  <c r="AQA117" i="8"/>
  <c r="APZ117" i="8"/>
  <c r="APY117" i="8"/>
  <c r="APX117" i="8"/>
  <c r="APW117" i="8"/>
  <c r="APV117" i="8"/>
  <c r="APU117" i="8"/>
  <c r="APT117" i="8"/>
  <c r="APS117" i="8"/>
  <c r="APR117" i="8"/>
  <c r="APQ117" i="8"/>
  <c r="APP117" i="8"/>
  <c r="APO117" i="8"/>
  <c r="APN117" i="8"/>
  <c r="APM117" i="8"/>
  <c r="APL117" i="8"/>
  <c r="APK117" i="8"/>
  <c r="APJ117" i="8"/>
  <c r="API117" i="8"/>
  <c r="APH117" i="8"/>
  <c r="APG117" i="8"/>
  <c r="APF117" i="8"/>
  <c r="APE117" i="8"/>
  <c r="APD117" i="8"/>
  <c r="APC117" i="8"/>
  <c r="APB117" i="8"/>
  <c r="APA117" i="8"/>
  <c r="AOZ117" i="8"/>
  <c r="AOY117" i="8"/>
  <c r="AOX117" i="8"/>
  <c r="AOW117" i="8"/>
  <c r="AOV117" i="8"/>
  <c r="AOU117" i="8"/>
  <c r="AOT117" i="8"/>
  <c r="AOS117" i="8"/>
  <c r="AOR117" i="8"/>
  <c r="AOQ117" i="8"/>
  <c r="AOP117" i="8"/>
  <c r="AOO117" i="8"/>
  <c r="AON117" i="8"/>
  <c r="AOM117" i="8"/>
  <c r="AOL117" i="8"/>
  <c r="AOK117" i="8"/>
  <c r="AOJ117" i="8"/>
  <c r="AOI117" i="8"/>
  <c r="AOH117" i="8"/>
  <c r="AOG117" i="8"/>
  <c r="AOF117" i="8"/>
  <c r="AOE117" i="8"/>
  <c r="AOD117" i="8"/>
  <c r="AOC117" i="8"/>
  <c r="AOB117" i="8"/>
  <c r="AOA117" i="8"/>
  <c r="ANZ117" i="8"/>
  <c r="ANY117" i="8"/>
  <c r="ANX117" i="8"/>
  <c r="ANW117" i="8"/>
  <c r="ANV117" i="8"/>
  <c r="ANU117" i="8"/>
  <c r="ANT117" i="8"/>
  <c r="ANS117" i="8"/>
  <c r="ANR117" i="8"/>
  <c r="ANQ117" i="8"/>
  <c r="ANP117" i="8"/>
  <c r="ANO117" i="8"/>
  <c r="ANN117" i="8"/>
  <c r="ANM117" i="8"/>
  <c r="ANL117" i="8"/>
  <c r="ANK117" i="8"/>
  <c r="ANJ117" i="8"/>
  <c r="ANI117" i="8"/>
  <c r="ANH117" i="8"/>
  <c r="ANG117" i="8"/>
  <c r="ANF117" i="8"/>
  <c r="ANE117" i="8"/>
  <c r="AND117" i="8"/>
  <c r="ANC117" i="8"/>
  <c r="ANB117" i="8"/>
  <c r="ANA117" i="8"/>
  <c r="AMZ117" i="8"/>
  <c r="AMY117" i="8"/>
  <c r="AMX117" i="8"/>
  <c r="AMW117" i="8"/>
  <c r="AMV117" i="8"/>
  <c r="AMU117" i="8"/>
  <c r="AMT117" i="8"/>
  <c r="AMS117" i="8"/>
  <c r="AMR117" i="8"/>
  <c r="AMQ117" i="8"/>
  <c r="AMP117" i="8"/>
  <c r="AMO117" i="8"/>
  <c r="AMN117" i="8"/>
  <c r="AMM117" i="8"/>
  <c r="AML117" i="8"/>
  <c r="AMK117" i="8"/>
  <c r="AMJ117" i="8"/>
  <c r="AMI117" i="8"/>
  <c r="AMH117" i="8"/>
  <c r="AMG117" i="8"/>
  <c r="AMF117" i="8"/>
  <c r="AME117" i="8"/>
  <c r="AMD117" i="8"/>
  <c r="AMC117" i="8"/>
  <c r="AMB117" i="8"/>
  <c r="AMA117" i="8"/>
  <c r="ALZ117" i="8"/>
  <c r="ALY117" i="8"/>
  <c r="ALX117" i="8"/>
  <c r="ALW117" i="8"/>
  <c r="ALV117" i="8"/>
  <c r="ALU117" i="8"/>
  <c r="ALT117" i="8"/>
  <c r="ALS117" i="8"/>
  <c r="ALR117" i="8"/>
  <c r="ALQ117" i="8"/>
  <c r="ALP117" i="8"/>
  <c r="ALO117" i="8"/>
  <c r="ALN117" i="8"/>
  <c r="ALM117" i="8"/>
  <c r="ALL117" i="8"/>
  <c r="ALK117" i="8"/>
  <c r="ALJ117" i="8"/>
  <c r="ALI117" i="8"/>
  <c r="ALH117" i="8"/>
  <c r="ALG117" i="8"/>
  <c r="ALF117" i="8"/>
  <c r="ALE117" i="8"/>
  <c r="ALD117" i="8"/>
  <c r="ALC117" i="8"/>
  <c r="ALB117" i="8"/>
  <c r="ALA117" i="8"/>
  <c r="AKZ117" i="8"/>
  <c r="AKY117" i="8"/>
  <c r="AKX117" i="8"/>
  <c r="AKW117" i="8"/>
  <c r="AKV117" i="8"/>
  <c r="AKU117" i="8"/>
  <c r="AKT117" i="8"/>
  <c r="AKS117" i="8"/>
  <c r="AKR117" i="8"/>
  <c r="AKQ117" i="8"/>
  <c r="AKP117" i="8"/>
  <c r="AKO117" i="8"/>
  <c r="AKN117" i="8"/>
  <c r="AKM117" i="8"/>
  <c r="AKL117" i="8"/>
  <c r="AKK117" i="8"/>
  <c r="AKJ117" i="8"/>
  <c r="AKI117" i="8"/>
  <c r="AKH117" i="8"/>
  <c r="AKG117" i="8"/>
  <c r="AKF117" i="8"/>
  <c r="AKE117" i="8"/>
  <c r="AKD117" i="8"/>
  <c r="AKC117" i="8"/>
  <c r="AKB117" i="8"/>
  <c r="AKA117" i="8"/>
  <c r="AJZ117" i="8"/>
  <c r="AJY117" i="8"/>
  <c r="AJX117" i="8"/>
  <c r="AJW117" i="8"/>
  <c r="AJV117" i="8"/>
  <c r="AJU117" i="8"/>
  <c r="AJT117" i="8"/>
  <c r="AJS117" i="8"/>
  <c r="AJR117" i="8"/>
  <c r="AJQ117" i="8"/>
  <c r="AJP117" i="8"/>
  <c r="AJO117" i="8"/>
  <c r="AJN117" i="8"/>
  <c r="AJM117" i="8"/>
  <c r="AJL117" i="8"/>
  <c r="AJK117" i="8"/>
  <c r="AJJ117" i="8"/>
  <c r="AJI117" i="8"/>
  <c r="AJH117" i="8"/>
  <c r="AJG117" i="8"/>
  <c r="AJF117" i="8"/>
  <c r="AJE117" i="8"/>
  <c r="AJD117" i="8"/>
  <c r="AJC117" i="8"/>
  <c r="AJB117" i="8"/>
  <c r="AJA117" i="8"/>
  <c r="AIZ117" i="8"/>
  <c r="AIY117" i="8"/>
  <c r="AIX117" i="8"/>
  <c r="AIW117" i="8"/>
  <c r="AIV117" i="8"/>
  <c r="AIU117" i="8"/>
  <c r="AIT117" i="8"/>
  <c r="AIS117" i="8"/>
  <c r="AIR117" i="8"/>
  <c r="AIQ117" i="8"/>
  <c r="AIP117" i="8"/>
  <c r="AIO117" i="8"/>
  <c r="AIN117" i="8"/>
  <c r="AIM117" i="8"/>
  <c r="AIL117" i="8"/>
  <c r="AIK117" i="8"/>
  <c r="AIJ117" i="8"/>
  <c r="AII117" i="8"/>
  <c r="AIH117" i="8"/>
  <c r="AIG117" i="8"/>
  <c r="AIF117" i="8"/>
  <c r="AIE117" i="8"/>
  <c r="AID117" i="8"/>
  <c r="AIC117" i="8"/>
  <c r="AIB117" i="8"/>
  <c r="AIA117" i="8"/>
  <c r="AHZ117" i="8"/>
  <c r="AHY117" i="8"/>
  <c r="AHX117" i="8"/>
  <c r="AHW117" i="8"/>
  <c r="AHV117" i="8"/>
  <c r="AHU117" i="8"/>
  <c r="AHT117" i="8"/>
  <c r="AHS117" i="8"/>
  <c r="AHR117" i="8"/>
  <c r="AHQ117" i="8"/>
  <c r="AHP117" i="8"/>
  <c r="AHO117" i="8"/>
  <c r="AHN117" i="8"/>
  <c r="AHM117" i="8"/>
  <c r="AHL117" i="8"/>
  <c r="AHK117" i="8"/>
  <c r="AHJ117" i="8"/>
  <c r="AHI117" i="8"/>
  <c r="AHH117" i="8"/>
  <c r="AHG117" i="8"/>
  <c r="AHF117" i="8"/>
  <c r="AHE117" i="8"/>
  <c r="AHD117" i="8"/>
  <c r="AHC117" i="8"/>
  <c r="AHB117" i="8"/>
  <c r="AHA117" i="8"/>
  <c r="AGZ117" i="8"/>
  <c r="AGY117" i="8"/>
  <c r="AGX117" i="8"/>
  <c r="AGW117" i="8"/>
  <c r="AGV117" i="8"/>
  <c r="AGU117" i="8"/>
  <c r="AGT117" i="8"/>
  <c r="AGS117" i="8"/>
  <c r="AGR117" i="8"/>
  <c r="AGQ117" i="8"/>
  <c r="AGP117" i="8"/>
  <c r="AGO117" i="8"/>
  <c r="AGN117" i="8"/>
  <c r="AGM117" i="8"/>
  <c r="AGL117" i="8"/>
  <c r="AGK117" i="8"/>
  <c r="AGJ117" i="8"/>
  <c r="AGI117" i="8"/>
  <c r="AGH117" i="8"/>
  <c r="AGG117" i="8"/>
  <c r="AGF117" i="8"/>
  <c r="AGE117" i="8"/>
  <c r="AGD117" i="8"/>
  <c r="AGC117" i="8"/>
  <c r="AGB117" i="8"/>
  <c r="AGA117" i="8"/>
  <c r="AFZ117" i="8"/>
  <c r="AFY117" i="8"/>
  <c r="AFX117" i="8"/>
  <c r="AFW117" i="8"/>
  <c r="AFV117" i="8"/>
  <c r="AFU117" i="8"/>
  <c r="AFT117" i="8"/>
  <c r="AFS117" i="8"/>
  <c r="AFR117" i="8"/>
  <c r="AFQ117" i="8"/>
  <c r="AFP117" i="8"/>
  <c r="AFO117" i="8"/>
  <c r="AFN117" i="8"/>
  <c r="AFM117" i="8"/>
  <c r="AFL117" i="8"/>
  <c r="AFK117" i="8"/>
  <c r="AFJ117" i="8"/>
  <c r="AFI117" i="8"/>
  <c r="AFH117" i="8"/>
  <c r="AFG117" i="8"/>
  <c r="AFF117" i="8"/>
  <c r="AFE117" i="8"/>
  <c r="AFD117" i="8"/>
  <c r="AFC117" i="8"/>
  <c r="AFB117" i="8"/>
  <c r="AFA117" i="8"/>
  <c r="AEZ117" i="8"/>
  <c r="AEY117" i="8"/>
  <c r="AEX117" i="8"/>
  <c r="AEW117" i="8"/>
  <c r="AEV117" i="8"/>
  <c r="AEU117" i="8"/>
  <c r="AET117" i="8"/>
  <c r="AES117" i="8"/>
  <c r="AER117" i="8"/>
  <c r="AEQ117" i="8"/>
  <c r="AEP117" i="8"/>
  <c r="AEO117" i="8"/>
  <c r="AEN117" i="8"/>
  <c r="AEM117" i="8"/>
  <c r="AEL117" i="8"/>
  <c r="AEK117" i="8"/>
  <c r="AEJ117" i="8"/>
  <c r="AEI117" i="8"/>
  <c r="AEH117" i="8"/>
  <c r="AEG117" i="8"/>
  <c r="AEF117" i="8"/>
  <c r="AEE117" i="8"/>
  <c r="AED117" i="8"/>
  <c r="AEC117" i="8"/>
  <c r="AEB117" i="8"/>
  <c r="AEA117" i="8"/>
  <c r="ADZ117" i="8"/>
  <c r="ADY117" i="8"/>
  <c r="ADX117" i="8"/>
  <c r="ADW117" i="8"/>
  <c r="ADV117" i="8"/>
  <c r="ADU117" i="8"/>
  <c r="ADT117" i="8"/>
  <c r="ADS117" i="8"/>
  <c r="ADR117" i="8"/>
  <c r="ADQ117" i="8"/>
  <c r="ADP117" i="8"/>
  <c r="ADO117" i="8"/>
  <c r="ADN117" i="8"/>
  <c r="ADM117" i="8"/>
  <c r="ADL117" i="8"/>
  <c r="ADK117" i="8"/>
  <c r="ADJ117" i="8"/>
  <c r="ADI117" i="8"/>
  <c r="ADH117" i="8"/>
  <c r="ADG117" i="8"/>
  <c r="ADF117" i="8"/>
  <c r="ADE117" i="8"/>
  <c r="ADD117" i="8"/>
  <c r="ADC117" i="8"/>
  <c r="ADB117" i="8"/>
  <c r="ADA117" i="8"/>
  <c r="ACZ117" i="8"/>
  <c r="ACY117" i="8"/>
  <c r="ACX117" i="8"/>
  <c r="ACW117" i="8"/>
  <c r="ACV117" i="8"/>
  <c r="ACU117" i="8"/>
  <c r="ACT117" i="8"/>
  <c r="ACS117" i="8"/>
  <c r="ACR117" i="8"/>
  <c r="ACQ117" i="8"/>
  <c r="ACP117" i="8"/>
  <c r="ACO117" i="8"/>
  <c r="ACN117" i="8"/>
  <c r="ACM117" i="8"/>
  <c r="ACL117" i="8"/>
  <c r="ACK117" i="8"/>
  <c r="ACJ117" i="8"/>
  <c r="ACI117" i="8"/>
  <c r="ACH117" i="8"/>
  <c r="ACG117" i="8"/>
  <c r="ACF117" i="8"/>
  <c r="ACE117" i="8"/>
  <c r="ACD117" i="8"/>
  <c r="ACC117" i="8"/>
  <c r="ACB117" i="8"/>
  <c r="ACA117" i="8"/>
  <c r="ABZ117" i="8"/>
  <c r="ABY117" i="8"/>
  <c r="ABX117" i="8"/>
  <c r="ABW117" i="8"/>
  <c r="ABV117" i="8"/>
  <c r="ABU117" i="8"/>
  <c r="ABT117" i="8"/>
  <c r="ABS117" i="8"/>
  <c r="ABR117" i="8"/>
  <c r="ABQ117" i="8"/>
  <c r="ABP117" i="8"/>
  <c r="ABO117" i="8"/>
  <c r="ABN117" i="8"/>
  <c r="ABM117" i="8"/>
  <c r="ABL117" i="8"/>
  <c r="ABK117" i="8"/>
  <c r="ABJ117" i="8"/>
  <c r="ABI117" i="8"/>
  <c r="ABH117" i="8"/>
  <c r="ABG117" i="8"/>
  <c r="ABF117" i="8"/>
  <c r="ABE117" i="8"/>
  <c r="ABD117" i="8"/>
  <c r="ABC117" i="8"/>
  <c r="ABB117" i="8"/>
  <c r="ABA117" i="8"/>
  <c r="AAZ117" i="8"/>
  <c r="AAY117" i="8"/>
  <c r="AAX117" i="8"/>
  <c r="AAW117" i="8"/>
  <c r="AAV117" i="8"/>
  <c r="AAU117" i="8"/>
  <c r="AAT117" i="8"/>
  <c r="AAS117" i="8"/>
  <c r="AAR117" i="8"/>
  <c r="AAQ117" i="8"/>
  <c r="AAP117" i="8"/>
  <c r="AAO117" i="8"/>
  <c r="AAN117" i="8"/>
  <c r="AAM117" i="8"/>
  <c r="AAL117" i="8"/>
  <c r="AAK117" i="8"/>
  <c r="AAJ117" i="8"/>
  <c r="AAI117" i="8"/>
  <c r="AAH117" i="8"/>
  <c r="AAG117" i="8"/>
  <c r="AAF117" i="8"/>
  <c r="AAE117" i="8"/>
  <c r="AAD117" i="8"/>
  <c r="AAC117" i="8"/>
  <c r="AAB117" i="8"/>
  <c r="AAA117" i="8"/>
  <c r="ZZ117" i="8"/>
  <c r="ZY117" i="8"/>
  <c r="ZX117" i="8"/>
  <c r="ZW117" i="8"/>
  <c r="ZV117" i="8"/>
  <c r="ZU117" i="8"/>
  <c r="ZT117" i="8"/>
  <c r="ZS117" i="8"/>
  <c r="ZR117" i="8"/>
  <c r="ZQ117" i="8"/>
  <c r="ZP117" i="8"/>
  <c r="ZO117" i="8"/>
  <c r="ZN117" i="8"/>
  <c r="ZM117" i="8"/>
  <c r="ZL117" i="8"/>
  <c r="ZK117" i="8"/>
  <c r="ZJ117" i="8"/>
  <c r="ZI117" i="8"/>
  <c r="ZH117" i="8"/>
  <c r="ZG117" i="8"/>
  <c r="ZF117" i="8"/>
  <c r="ZE117" i="8"/>
  <c r="ZD117" i="8"/>
  <c r="ZC117" i="8"/>
  <c r="ZB117" i="8"/>
  <c r="ZA117" i="8"/>
  <c r="YZ117" i="8"/>
  <c r="YY117" i="8"/>
  <c r="YX117" i="8"/>
  <c r="YW117" i="8"/>
  <c r="YV117" i="8"/>
  <c r="YU117" i="8"/>
  <c r="YT117" i="8"/>
  <c r="YS117" i="8"/>
  <c r="YR117" i="8"/>
  <c r="YQ117" i="8"/>
  <c r="YP117" i="8"/>
  <c r="YO117" i="8"/>
  <c r="YN117" i="8"/>
  <c r="YM117" i="8"/>
  <c r="YL117" i="8"/>
  <c r="YK117" i="8"/>
  <c r="YJ117" i="8"/>
  <c r="YI117" i="8"/>
  <c r="YH117" i="8"/>
  <c r="YG117" i="8"/>
  <c r="YF117" i="8"/>
  <c r="YE117" i="8"/>
  <c r="YD117" i="8"/>
  <c r="YC117" i="8"/>
  <c r="YB117" i="8"/>
  <c r="YA117" i="8"/>
  <c r="XZ117" i="8"/>
  <c r="XY117" i="8"/>
  <c r="XX117" i="8"/>
  <c r="XW117" i="8"/>
  <c r="XV117" i="8"/>
  <c r="XU117" i="8"/>
  <c r="XT117" i="8"/>
  <c r="XS117" i="8"/>
  <c r="XR117" i="8"/>
  <c r="XQ117" i="8"/>
  <c r="XP117" i="8"/>
  <c r="XO117" i="8"/>
  <c r="XN117" i="8"/>
  <c r="XM117" i="8"/>
  <c r="XL117" i="8"/>
  <c r="XK117" i="8"/>
  <c r="XJ117" i="8"/>
  <c r="XI117" i="8"/>
  <c r="XH117" i="8"/>
  <c r="XG117" i="8"/>
  <c r="XF117" i="8"/>
  <c r="XE117" i="8"/>
  <c r="XD117" i="8"/>
  <c r="XC117" i="8"/>
  <c r="XB117" i="8"/>
  <c r="XA117" i="8"/>
  <c r="WZ117" i="8"/>
  <c r="WY117" i="8"/>
  <c r="WX117" i="8"/>
  <c r="WW117" i="8"/>
  <c r="WV117" i="8"/>
  <c r="WU117" i="8"/>
  <c r="WT117" i="8"/>
  <c r="WS117" i="8"/>
  <c r="WR117" i="8"/>
  <c r="WQ117" i="8"/>
  <c r="WP117" i="8"/>
  <c r="WO117" i="8"/>
  <c r="WN117" i="8"/>
  <c r="WM117" i="8"/>
  <c r="WL117" i="8"/>
  <c r="WK117" i="8"/>
  <c r="WJ117" i="8"/>
  <c r="WI117" i="8"/>
  <c r="WH117" i="8"/>
  <c r="WG117" i="8"/>
  <c r="WF117" i="8"/>
  <c r="WE117" i="8"/>
  <c r="WD117" i="8"/>
  <c r="WC117" i="8"/>
  <c r="WB117" i="8"/>
  <c r="WA117" i="8"/>
  <c r="VZ117" i="8"/>
  <c r="VY117" i="8"/>
  <c r="VX117" i="8"/>
  <c r="VW117" i="8"/>
  <c r="VV117" i="8"/>
  <c r="VU117" i="8"/>
  <c r="VT117" i="8"/>
  <c r="VS117" i="8"/>
  <c r="VR117" i="8"/>
  <c r="VQ117" i="8"/>
  <c r="VP117" i="8"/>
  <c r="VO117" i="8"/>
  <c r="VN117" i="8"/>
  <c r="VM117" i="8"/>
  <c r="VL117" i="8"/>
  <c r="VK117" i="8"/>
  <c r="VJ117" i="8"/>
  <c r="VI117" i="8"/>
  <c r="VH117" i="8"/>
  <c r="VG117" i="8"/>
  <c r="VF117" i="8"/>
  <c r="VE117" i="8"/>
  <c r="VD117" i="8"/>
  <c r="VC117" i="8"/>
  <c r="VB117" i="8"/>
  <c r="VA117" i="8"/>
  <c r="UZ117" i="8"/>
  <c r="UY117" i="8"/>
  <c r="UX117" i="8"/>
  <c r="UW117" i="8"/>
  <c r="UV117" i="8"/>
  <c r="UU117" i="8"/>
  <c r="UT117" i="8"/>
  <c r="US117" i="8"/>
  <c r="UR117" i="8"/>
  <c r="UQ117" i="8"/>
  <c r="UP117" i="8"/>
  <c r="UO117" i="8"/>
  <c r="UN117" i="8"/>
  <c r="UM117" i="8"/>
  <c r="UL117" i="8"/>
  <c r="UK117" i="8"/>
  <c r="UJ117" i="8"/>
  <c r="UI117" i="8"/>
  <c r="UH117" i="8"/>
  <c r="UG117" i="8"/>
  <c r="UF117" i="8"/>
  <c r="UE117" i="8"/>
  <c r="UD117" i="8"/>
  <c r="UC117" i="8"/>
  <c r="UB117" i="8"/>
  <c r="UA117" i="8"/>
  <c r="TZ117" i="8"/>
  <c r="TY117" i="8"/>
  <c r="TX117" i="8"/>
  <c r="TW117" i="8"/>
  <c r="TV117" i="8"/>
  <c r="TU117" i="8"/>
  <c r="TT117" i="8"/>
  <c r="TS117" i="8"/>
  <c r="TR117" i="8"/>
  <c r="TQ117" i="8"/>
  <c r="TP117" i="8"/>
  <c r="TO117" i="8"/>
  <c r="TN117" i="8"/>
  <c r="TM117" i="8"/>
  <c r="TL117" i="8"/>
  <c r="TK117" i="8"/>
  <c r="TJ117" i="8"/>
  <c r="TI117" i="8"/>
  <c r="TH117" i="8"/>
  <c r="TG117" i="8"/>
  <c r="TF117" i="8"/>
  <c r="TE117" i="8"/>
  <c r="TD117" i="8"/>
  <c r="TC117" i="8"/>
  <c r="TB117" i="8"/>
  <c r="TA117" i="8"/>
  <c r="SZ117" i="8"/>
  <c r="SY117" i="8"/>
  <c r="SX117" i="8"/>
  <c r="SW117" i="8"/>
  <c r="SV117" i="8"/>
  <c r="SU117" i="8"/>
  <c r="ST117" i="8"/>
  <c r="SS117" i="8"/>
  <c r="SR117" i="8"/>
  <c r="SQ117" i="8"/>
  <c r="SP117" i="8"/>
  <c r="SO117" i="8"/>
  <c r="SN117" i="8"/>
  <c r="SM117" i="8"/>
  <c r="SL117" i="8"/>
  <c r="SK117" i="8"/>
  <c r="SJ117" i="8"/>
  <c r="SI117" i="8"/>
  <c r="SH117" i="8"/>
  <c r="SG117" i="8"/>
  <c r="SF117" i="8"/>
  <c r="SE117" i="8"/>
  <c r="SD117" i="8"/>
  <c r="SC117" i="8"/>
  <c r="SB117" i="8"/>
  <c r="SA117" i="8"/>
  <c r="RZ117" i="8"/>
  <c r="RY117" i="8"/>
  <c r="RX117" i="8"/>
  <c r="RW117" i="8"/>
  <c r="RV117" i="8"/>
  <c r="RU117" i="8"/>
  <c r="RT117" i="8"/>
  <c r="RS117" i="8"/>
  <c r="RR117" i="8"/>
  <c r="RQ117" i="8"/>
  <c r="RP117" i="8"/>
  <c r="RO117" i="8"/>
  <c r="RN117" i="8"/>
  <c r="RM117" i="8"/>
  <c r="RL117" i="8"/>
  <c r="RK117" i="8"/>
  <c r="RJ117" i="8"/>
  <c r="RI117" i="8"/>
  <c r="RH117" i="8"/>
  <c r="RG117" i="8"/>
  <c r="RF117" i="8"/>
  <c r="RE117" i="8"/>
  <c r="RD117" i="8"/>
  <c r="RC117" i="8"/>
  <c r="RB117" i="8"/>
  <c r="RA117" i="8"/>
  <c r="QZ117" i="8"/>
  <c r="QY117" i="8"/>
  <c r="QX117" i="8"/>
  <c r="QW117" i="8"/>
  <c r="QV117" i="8"/>
  <c r="QU117" i="8"/>
  <c r="QT117" i="8"/>
  <c r="QS117" i="8"/>
  <c r="QR117" i="8"/>
  <c r="QQ117" i="8"/>
  <c r="QP117" i="8"/>
  <c r="QO117" i="8"/>
  <c r="QN117" i="8"/>
  <c r="QM117" i="8"/>
  <c r="QL117" i="8"/>
  <c r="QK117" i="8"/>
  <c r="QJ117" i="8"/>
  <c r="QI117" i="8"/>
  <c r="QH117" i="8"/>
  <c r="QG117" i="8"/>
  <c r="QF117" i="8"/>
  <c r="QE117" i="8"/>
  <c r="QD117" i="8"/>
  <c r="QC117" i="8"/>
  <c r="QB117" i="8"/>
  <c r="QA117" i="8"/>
  <c r="PZ117" i="8"/>
  <c r="PY117" i="8"/>
  <c r="PX117" i="8"/>
  <c r="PW117" i="8"/>
  <c r="PV117" i="8"/>
  <c r="PU117" i="8"/>
  <c r="PT117" i="8"/>
  <c r="PS117" i="8"/>
  <c r="PR117" i="8"/>
  <c r="PQ117" i="8"/>
  <c r="PP117" i="8"/>
  <c r="PO117" i="8"/>
  <c r="PN117" i="8"/>
  <c r="PM117" i="8"/>
  <c r="PL117" i="8"/>
  <c r="PK117" i="8"/>
  <c r="PJ117" i="8"/>
  <c r="PI117" i="8"/>
  <c r="PH117" i="8"/>
  <c r="PG117" i="8"/>
  <c r="PF117" i="8"/>
  <c r="PE117" i="8"/>
  <c r="PD117" i="8"/>
  <c r="PC117" i="8"/>
  <c r="PB117" i="8"/>
  <c r="PA117" i="8"/>
  <c r="OZ117" i="8"/>
  <c r="OY117" i="8"/>
  <c r="OX117" i="8"/>
  <c r="OW117" i="8"/>
  <c r="OV117" i="8"/>
  <c r="OU117" i="8"/>
  <c r="OT117" i="8"/>
  <c r="OS117" i="8"/>
  <c r="OR117" i="8"/>
  <c r="OQ117" i="8"/>
  <c r="OP117" i="8"/>
  <c r="OO117" i="8"/>
  <c r="ON117" i="8"/>
  <c r="OM117" i="8"/>
  <c r="OL117" i="8"/>
  <c r="OK117" i="8"/>
  <c r="OJ117" i="8"/>
  <c r="OI117" i="8"/>
  <c r="OH117" i="8"/>
  <c r="OG117" i="8"/>
  <c r="OF117" i="8"/>
  <c r="OE117" i="8"/>
  <c r="OD117" i="8"/>
  <c r="OC117" i="8"/>
  <c r="OB117" i="8"/>
  <c r="OA117" i="8"/>
  <c r="NZ117" i="8"/>
  <c r="NY117" i="8"/>
  <c r="NX117" i="8"/>
  <c r="NW117" i="8"/>
  <c r="NV117" i="8"/>
  <c r="NU117" i="8"/>
  <c r="NT117" i="8"/>
  <c r="NS117" i="8"/>
  <c r="NR117" i="8"/>
  <c r="NQ117" i="8"/>
  <c r="NP117" i="8"/>
  <c r="NO117" i="8"/>
  <c r="NN117" i="8"/>
  <c r="NM117" i="8"/>
  <c r="NL117" i="8"/>
  <c r="NK117" i="8"/>
  <c r="NJ117" i="8"/>
  <c r="NI117" i="8"/>
  <c r="NH117" i="8"/>
  <c r="NG117" i="8"/>
  <c r="NF117" i="8"/>
  <c r="NE117" i="8"/>
  <c r="ND117" i="8"/>
  <c r="NC117" i="8"/>
  <c r="NB117" i="8"/>
  <c r="NA117" i="8"/>
  <c r="MZ117" i="8"/>
  <c r="MY117" i="8"/>
  <c r="MX117" i="8"/>
  <c r="MW117" i="8"/>
  <c r="MV117" i="8"/>
  <c r="MU117" i="8"/>
  <c r="MT117" i="8"/>
  <c r="MS117" i="8"/>
  <c r="MR117" i="8"/>
  <c r="MQ117" i="8"/>
  <c r="MP117" i="8"/>
  <c r="MO117" i="8"/>
  <c r="MN117" i="8"/>
  <c r="MM117" i="8"/>
  <c r="ML117" i="8"/>
  <c r="MK117" i="8"/>
  <c r="MJ117" i="8"/>
  <c r="MI117" i="8"/>
  <c r="MH117" i="8"/>
  <c r="MG117" i="8"/>
  <c r="MF117" i="8"/>
  <c r="ME117" i="8"/>
  <c r="MD117" i="8"/>
  <c r="MC117" i="8"/>
  <c r="MB117" i="8"/>
  <c r="MA117" i="8"/>
  <c r="LZ117" i="8"/>
  <c r="LY117" i="8"/>
  <c r="LX117" i="8"/>
  <c r="LW117" i="8"/>
  <c r="LV117" i="8"/>
  <c r="LU117" i="8"/>
  <c r="LT117" i="8"/>
  <c r="LS117" i="8"/>
  <c r="LR117" i="8"/>
  <c r="LQ117" i="8"/>
  <c r="LP117" i="8"/>
  <c r="LO117" i="8"/>
  <c r="LN117" i="8"/>
  <c r="LM117" i="8"/>
  <c r="LL117" i="8"/>
  <c r="LK117" i="8"/>
  <c r="LJ117" i="8"/>
  <c r="LI117" i="8"/>
  <c r="LH117" i="8"/>
  <c r="LG117" i="8"/>
  <c r="LF117" i="8"/>
  <c r="LE117" i="8"/>
  <c r="LD117" i="8"/>
  <c r="LC117" i="8"/>
  <c r="LB117" i="8"/>
  <c r="LA117" i="8"/>
  <c r="KZ117" i="8"/>
  <c r="KY117" i="8"/>
  <c r="KX117" i="8"/>
  <c r="KW117" i="8"/>
  <c r="KV117" i="8"/>
  <c r="KU117" i="8"/>
  <c r="KT117" i="8"/>
  <c r="KS117" i="8"/>
  <c r="KR117" i="8"/>
  <c r="KQ117" i="8"/>
  <c r="KP117" i="8"/>
  <c r="KO117" i="8"/>
  <c r="KN117" i="8"/>
  <c r="KM117" i="8"/>
  <c r="KL117" i="8"/>
  <c r="KK117" i="8"/>
  <c r="KJ117" i="8"/>
  <c r="KI117" i="8"/>
  <c r="KH117" i="8"/>
  <c r="KG117" i="8"/>
  <c r="KF117" i="8"/>
  <c r="KE117" i="8"/>
  <c r="KD117" i="8"/>
  <c r="KC117" i="8"/>
  <c r="KB117" i="8"/>
  <c r="KA117" i="8"/>
  <c r="JZ117" i="8"/>
  <c r="JY117" i="8"/>
  <c r="JX117" i="8"/>
  <c r="JW117" i="8"/>
  <c r="JV117" i="8"/>
  <c r="JU117" i="8"/>
  <c r="JT117" i="8"/>
  <c r="JS117" i="8"/>
  <c r="JR117" i="8"/>
  <c r="JQ117" i="8"/>
  <c r="JP117" i="8"/>
  <c r="JO117" i="8"/>
  <c r="JN117" i="8"/>
  <c r="JM117" i="8"/>
  <c r="JL117" i="8"/>
  <c r="JK117" i="8"/>
  <c r="JJ117" i="8"/>
  <c r="JI117" i="8"/>
  <c r="JH117" i="8"/>
  <c r="JG117" i="8"/>
  <c r="JF117" i="8"/>
  <c r="JE117" i="8"/>
  <c r="JD117" i="8"/>
  <c r="JC117" i="8"/>
  <c r="JB117" i="8"/>
  <c r="JA117" i="8"/>
  <c r="IZ117" i="8"/>
  <c r="IY117" i="8"/>
  <c r="IX117" i="8"/>
  <c r="IW117" i="8"/>
  <c r="IV117" i="8"/>
  <c r="IU117" i="8"/>
  <c r="IT117" i="8"/>
  <c r="IS117" i="8"/>
  <c r="IR117" i="8"/>
  <c r="IQ117" i="8"/>
  <c r="IP117" i="8"/>
  <c r="IO117" i="8"/>
  <c r="IN117" i="8"/>
  <c r="IM117" i="8"/>
  <c r="IL117" i="8"/>
  <c r="IK117" i="8"/>
  <c r="IJ117" i="8"/>
  <c r="II117" i="8"/>
  <c r="IH117" i="8"/>
  <c r="IG117" i="8"/>
  <c r="IF117" i="8"/>
  <c r="IE117" i="8"/>
  <c r="ID117" i="8"/>
  <c r="IC117" i="8"/>
  <c r="IB117" i="8"/>
  <c r="IA117" i="8"/>
  <c r="HZ117" i="8"/>
  <c r="HY117" i="8"/>
  <c r="HX117" i="8"/>
  <c r="HW117" i="8"/>
  <c r="HV117" i="8"/>
  <c r="HU117" i="8"/>
  <c r="HT117" i="8"/>
  <c r="HS117" i="8"/>
  <c r="HR117" i="8"/>
  <c r="HQ117" i="8"/>
  <c r="HP117" i="8"/>
  <c r="HO117" i="8"/>
  <c r="HN117" i="8"/>
  <c r="HM117" i="8"/>
  <c r="HL117" i="8"/>
  <c r="HK117" i="8"/>
  <c r="HJ117" i="8"/>
  <c r="HI117" i="8"/>
  <c r="HH117" i="8"/>
  <c r="HG117" i="8"/>
  <c r="HF117" i="8"/>
  <c r="HE117" i="8"/>
  <c r="HD117" i="8"/>
  <c r="HC117" i="8"/>
  <c r="HB117" i="8"/>
  <c r="HA117" i="8"/>
  <c r="GZ117" i="8"/>
  <c r="GY117" i="8"/>
  <c r="GX117" i="8"/>
  <c r="GW117" i="8"/>
  <c r="GV117" i="8"/>
  <c r="GU117" i="8"/>
  <c r="GT117" i="8"/>
  <c r="GS117" i="8"/>
  <c r="GR117" i="8"/>
  <c r="GQ117" i="8"/>
  <c r="GP117" i="8"/>
  <c r="GO117" i="8"/>
  <c r="GN117" i="8"/>
  <c r="GM117" i="8"/>
  <c r="GL117" i="8"/>
  <c r="GK117" i="8"/>
  <c r="GJ117" i="8"/>
  <c r="GI117" i="8"/>
  <c r="GH117" i="8"/>
  <c r="GG117" i="8"/>
  <c r="GF117" i="8"/>
  <c r="GE117" i="8"/>
  <c r="GD117" i="8"/>
  <c r="GC117" i="8"/>
  <c r="GB117" i="8"/>
  <c r="GA117" i="8"/>
  <c r="FZ117" i="8"/>
  <c r="FY117" i="8"/>
  <c r="FX117" i="8"/>
  <c r="FW117" i="8"/>
  <c r="FV117" i="8"/>
  <c r="FU117" i="8"/>
  <c r="FT117" i="8"/>
  <c r="FS117" i="8"/>
  <c r="FR117" i="8"/>
  <c r="FQ117" i="8"/>
  <c r="FP117" i="8"/>
  <c r="FO117" i="8"/>
  <c r="FN117" i="8"/>
  <c r="FM117" i="8"/>
  <c r="FL117" i="8"/>
  <c r="FK117" i="8"/>
  <c r="FJ117" i="8"/>
  <c r="FI117" i="8"/>
  <c r="FH117" i="8"/>
  <c r="FG117" i="8"/>
  <c r="FF117" i="8"/>
  <c r="FE117" i="8"/>
  <c r="FD117" i="8"/>
  <c r="FC117" i="8"/>
  <c r="FB117" i="8"/>
  <c r="FA117" i="8"/>
  <c r="EZ117" i="8"/>
  <c r="EY117" i="8"/>
  <c r="EX117" i="8"/>
  <c r="EW117" i="8"/>
  <c r="EV117" i="8"/>
  <c r="EU117" i="8"/>
  <c r="ET117" i="8"/>
  <c r="ES117" i="8"/>
  <c r="ER117" i="8"/>
  <c r="EQ117" i="8"/>
  <c r="EP117" i="8"/>
  <c r="EO117" i="8"/>
  <c r="EN117" i="8"/>
  <c r="EM117" i="8"/>
  <c r="EL117" i="8"/>
  <c r="EK117" i="8"/>
  <c r="EJ117" i="8"/>
  <c r="EI117" i="8"/>
  <c r="EH117" i="8"/>
  <c r="EG117" i="8"/>
  <c r="EF117" i="8"/>
  <c r="EE117" i="8"/>
  <c r="ED117" i="8"/>
  <c r="EC117" i="8"/>
  <c r="EB117" i="8"/>
  <c r="EA117" i="8"/>
  <c r="DZ117" i="8"/>
  <c r="DY117" i="8"/>
  <c r="DX117" i="8"/>
  <c r="DW117" i="8"/>
  <c r="DV117" i="8"/>
  <c r="DU117" i="8"/>
  <c r="DT117" i="8"/>
  <c r="DS117" i="8"/>
  <c r="DR117" i="8"/>
  <c r="DQ117" i="8"/>
  <c r="DP117" i="8"/>
  <c r="DO117" i="8"/>
  <c r="DN117" i="8"/>
  <c r="DM117" i="8"/>
  <c r="DL117" i="8"/>
  <c r="DK117" i="8"/>
  <c r="DJ117" i="8"/>
  <c r="DI117" i="8"/>
  <c r="DH117" i="8"/>
  <c r="DG117" i="8"/>
  <c r="DF117" i="8"/>
  <c r="DE117" i="8"/>
  <c r="DD117" i="8"/>
  <c r="DC117" i="8"/>
  <c r="DB117" i="8"/>
  <c r="DA117" i="8"/>
  <c r="CZ117" i="8"/>
  <c r="CY117" i="8"/>
  <c r="K95" i="7" l="1"/>
  <c r="J116" i="7"/>
  <c r="J118" i="7" s="1"/>
  <c r="B73" i="8"/>
  <c r="B72" i="8"/>
  <c r="B70" i="8"/>
  <c r="L95" i="7" l="1"/>
  <c r="K116" i="7"/>
  <c r="K118" i="7" s="1"/>
  <c r="B68" i="8"/>
  <c r="B74" i="8"/>
  <c r="B51" i="8" l="1"/>
  <c r="M95" i="7"/>
  <c r="L116" i="7"/>
  <c r="L118" i="7" s="1"/>
  <c r="N95" i="7" l="1"/>
  <c r="M116" i="7"/>
  <c r="M118" i="7" s="1"/>
  <c r="B52" i="8"/>
  <c r="O95" i="7" l="1"/>
  <c r="N116" i="7"/>
  <c r="N118" i="7" s="1"/>
  <c r="C55" i="8"/>
  <c r="B53" i="8"/>
  <c r="B140"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AJ147" i="8" l="1"/>
  <c r="AJ146" i="8"/>
  <c r="AJ136" i="8"/>
  <c r="CG146" i="8"/>
  <c r="CG147" i="8"/>
  <c r="CG136" i="8"/>
  <c r="CH147" i="8"/>
  <c r="CH146" i="8"/>
  <c r="CH136" i="8"/>
  <c r="AN147" i="8"/>
  <c r="AN146" i="8"/>
  <c r="AN136" i="8"/>
  <c r="BM147" i="8"/>
  <c r="BM146" i="8"/>
  <c r="BM136" i="8"/>
  <c r="AQ147" i="8"/>
  <c r="AQ136" i="8"/>
  <c r="AQ146" i="8"/>
  <c r="T147" i="8"/>
  <c r="T146" i="8"/>
  <c r="T136" i="8"/>
  <c r="CR146" i="8"/>
  <c r="CR136" i="8"/>
  <c r="CR147" i="8"/>
  <c r="AI147" i="8"/>
  <c r="AI136" i="8"/>
  <c r="AI146" i="8"/>
  <c r="BH147" i="8"/>
  <c r="BH146" i="8"/>
  <c r="BH136" i="8"/>
  <c r="CI147" i="8"/>
  <c r="CI146" i="8"/>
  <c r="CI136" i="8"/>
  <c r="AP147" i="8"/>
  <c r="AP146" i="8"/>
  <c r="AP136" i="8"/>
  <c r="CT147" i="8"/>
  <c r="CT146" i="8"/>
  <c r="CT136" i="8"/>
  <c r="CF147" i="8"/>
  <c r="CF146" i="8"/>
  <c r="CF136" i="8"/>
  <c r="BK147" i="8"/>
  <c r="BK146" i="8"/>
  <c r="BK136" i="8"/>
  <c r="BN147" i="8"/>
  <c r="BN146" i="8"/>
  <c r="BN136" i="8"/>
  <c r="AY146" i="8"/>
  <c r="AY136" i="8"/>
  <c r="AY147" i="8"/>
  <c r="BG147" i="8"/>
  <c r="BG136" i="8"/>
  <c r="BG146" i="8"/>
  <c r="AK147" i="8"/>
  <c r="AK146" i="8"/>
  <c r="AK136" i="8"/>
  <c r="BJ147" i="8"/>
  <c r="BJ146" i="8"/>
  <c r="BJ136" i="8"/>
  <c r="CJ147" i="8"/>
  <c r="CJ146" i="8"/>
  <c r="CJ136" i="8"/>
  <c r="CK147" i="8"/>
  <c r="CK146" i="8"/>
  <c r="CK136" i="8"/>
  <c r="S147" i="8"/>
  <c r="S146" i="8"/>
  <c r="S136" i="8"/>
  <c r="CM147" i="8"/>
  <c r="CM146" i="8"/>
  <c r="CM136" i="8"/>
  <c r="BP147" i="8"/>
  <c r="BP146" i="8"/>
  <c r="BP136" i="8"/>
  <c r="AS147" i="8"/>
  <c r="AS146" i="8"/>
  <c r="AS136" i="8"/>
  <c r="V147" i="8"/>
  <c r="V146" i="8"/>
  <c r="V136" i="8"/>
  <c r="CP147" i="8"/>
  <c r="CP146" i="8"/>
  <c r="CP136" i="8"/>
  <c r="BS147" i="8"/>
  <c r="BS146" i="8"/>
  <c r="BS136" i="8"/>
  <c r="AV146" i="8"/>
  <c r="AV136" i="8"/>
  <c r="AV147" i="8"/>
  <c r="Y146" i="8"/>
  <c r="Y136" i="8"/>
  <c r="Y147" i="8"/>
  <c r="CS147" i="8"/>
  <c r="CS146" i="8"/>
  <c r="CS136" i="8"/>
  <c r="Z146" i="8"/>
  <c r="Z136" i="8"/>
  <c r="Z147" i="8"/>
  <c r="C146" i="8"/>
  <c r="C136" i="8"/>
  <c r="C147" i="8"/>
  <c r="BW146" i="8"/>
  <c r="BW136" i="8"/>
  <c r="BW147" i="8"/>
  <c r="D136" i="8"/>
  <c r="D147" i="8"/>
  <c r="D146" i="8"/>
  <c r="CV147" i="8"/>
  <c r="CV136" i="8"/>
  <c r="CV146" i="8"/>
  <c r="AC136" i="8"/>
  <c r="AC146" i="8"/>
  <c r="AC147" i="8"/>
  <c r="BY136" i="8"/>
  <c r="BY147" i="8"/>
  <c r="BY146" i="8"/>
  <c r="CW147" i="8"/>
  <c r="CW136" i="8"/>
  <c r="CW146" i="8"/>
  <c r="F136" i="8"/>
  <c r="F146" i="8"/>
  <c r="F147" i="8"/>
  <c r="AD136" i="8"/>
  <c r="AD147" i="8"/>
  <c r="AD146" i="8"/>
  <c r="BB136" i="8"/>
  <c r="BB147" i="8"/>
  <c r="BB146" i="8"/>
  <c r="BZ136" i="8"/>
  <c r="BZ146" i="8"/>
  <c r="BZ147" i="8"/>
  <c r="CX147" i="8"/>
  <c r="CX136" i="8"/>
  <c r="CX146" i="8"/>
  <c r="K147" i="8"/>
  <c r="K146" i="8"/>
  <c r="K136" i="8"/>
  <c r="L147" i="8"/>
  <c r="L146" i="8"/>
  <c r="L136" i="8"/>
  <c r="M146" i="8"/>
  <c r="M147" i="8"/>
  <c r="M136" i="8"/>
  <c r="N147" i="8"/>
  <c r="N146" i="8"/>
  <c r="N136" i="8"/>
  <c r="O147" i="8"/>
  <c r="O146" i="8"/>
  <c r="O136" i="8"/>
  <c r="P147" i="8"/>
  <c r="P146" i="8"/>
  <c r="P136" i="8"/>
  <c r="AO136" i="8"/>
  <c r="AO147" i="8"/>
  <c r="AO146" i="8"/>
  <c r="R147" i="8"/>
  <c r="R146" i="8"/>
  <c r="R136" i="8"/>
  <c r="CN147" i="8"/>
  <c r="CN146" i="8"/>
  <c r="CN136" i="8"/>
  <c r="BQ147" i="8"/>
  <c r="BQ146" i="8"/>
  <c r="BQ136" i="8"/>
  <c r="AT147" i="8"/>
  <c r="AT146" i="8"/>
  <c r="AT136" i="8"/>
  <c r="W147" i="8"/>
  <c r="W146" i="8"/>
  <c r="W136" i="8"/>
  <c r="CQ147" i="8"/>
  <c r="CQ146" i="8"/>
  <c r="CQ136" i="8"/>
  <c r="BT146" i="8"/>
  <c r="BT136" i="8"/>
  <c r="BT147" i="8"/>
  <c r="AW146" i="8"/>
  <c r="AW136" i="8"/>
  <c r="AW147" i="8"/>
  <c r="BU146" i="8"/>
  <c r="BU136" i="8"/>
  <c r="BU147" i="8"/>
  <c r="BV146" i="8"/>
  <c r="BV136" i="8"/>
  <c r="BV147" i="8"/>
  <c r="AA146" i="8"/>
  <c r="AA136" i="8"/>
  <c r="AA147" i="8"/>
  <c r="AZ136" i="8"/>
  <c r="AZ147" i="8"/>
  <c r="AZ146" i="8"/>
  <c r="CA136" i="8"/>
  <c r="CA147" i="8"/>
  <c r="CA146" i="8"/>
  <c r="CE147" i="8"/>
  <c r="CE146" i="8"/>
  <c r="CE136" i="8"/>
  <c r="BI147" i="8"/>
  <c r="BI146" i="8"/>
  <c r="BI136" i="8"/>
  <c r="AL147" i="8"/>
  <c r="AL146" i="8"/>
  <c r="AL136" i="8"/>
  <c r="AM146" i="8"/>
  <c r="AM147" i="8"/>
  <c r="AM136" i="8"/>
  <c r="BL147" i="8"/>
  <c r="BL146" i="8"/>
  <c r="BL136" i="8"/>
  <c r="Q147" i="8"/>
  <c r="Q146" i="8"/>
  <c r="Q136" i="8"/>
  <c r="CL136" i="8"/>
  <c r="CL147" i="8"/>
  <c r="CL146" i="8"/>
  <c r="BO147" i="8"/>
  <c r="BO146" i="8"/>
  <c r="BO136" i="8"/>
  <c r="AR147" i="8"/>
  <c r="AR146" i="8"/>
  <c r="AR136" i="8"/>
  <c r="U147" i="8"/>
  <c r="U146" i="8"/>
  <c r="U136" i="8"/>
  <c r="CO147" i="8"/>
  <c r="CO146" i="8"/>
  <c r="CO136" i="8"/>
  <c r="BR147" i="8"/>
  <c r="BR146" i="8"/>
  <c r="BR136" i="8"/>
  <c r="AU147" i="8"/>
  <c r="AU146" i="8"/>
  <c r="AU136" i="8"/>
  <c r="X146" i="8"/>
  <c r="X136" i="8"/>
  <c r="X147" i="8"/>
  <c r="CL58" i="8"/>
  <c r="AX146" i="8"/>
  <c r="AX136" i="8"/>
  <c r="AX147" i="8"/>
  <c r="CU146" i="8"/>
  <c r="CU136" i="8"/>
  <c r="CU147" i="8"/>
  <c r="AB136" i="8"/>
  <c r="AB146" i="8"/>
  <c r="AB147" i="8"/>
  <c r="BX136" i="8"/>
  <c r="BX146" i="8"/>
  <c r="BX147" i="8"/>
  <c r="E136" i="8"/>
  <c r="E146" i="8"/>
  <c r="E147" i="8"/>
  <c r="BA136" i="8"/>
  <c r="BA147" i="8"/>
  <c r="BA146" i="8"/>
  <c r="G136" i="8"/>
  <c r="G146" i="8"/>
  <c r="G147" i="8"/>
  <c r="AE136" i="8"/>
  <c r="AE147" i="8"/>
  <c r="AE146" i="8"/>
  <c r="BC136" i="8"/>
  <c r="BC147" i="8"/>
  <c r="BC146" i="8"/>
  <c r="H147" i="8"/>
  <c r="H136" i="8"/>
  <c r="H146" i="8"/>
  <c r="AF147" i="8"/>
  <c r="AF146" i="8"/>
  <c r="AF136" i="8"/>
  <c r="BD147" i="8"/>
  <c r="BD136" i="8"/>
  <c r="BD146" i="8"/>
  <c r="CB147" i="8"/>
  <c r="CB136" i="8"/>
  <c r="CB146" i="8"/>
  <c r="I147" i="8"/>
  <c r="I146" i="8"/>
  <c r="I136" i="8"/>
  <c r="AG147" i="8"/>
  <c r="AG136" i="8"/>
  <c r="AG146" i="8"/>
  <c r="BE147" i="8"/>
  <c r="BE136" i="8"/>
  <c r="BE146" i="8"/>
  <c r="CC147" i="8"/>
  <c r="CC146" i="8"/>
  <c r="CC136" i="8"/>
  <c r="J147" i="8"/>
  <c r="J136" i="8"/>
  <c r="J146" i="8"/>
  <c r="AH147" i="8"/>
  <c r="AH136" i="8"/>
  <c r="AH146" i="8"/>
  <c r="BF147" i="8"/>
  <c r="BF136" i="8"/>
  <c r="BF146" i="8"/>
  <c r="CD147" i="8"/>
  <c r="CD146" i="8"/>
  <c r="CD136" i="8"/>
  <c r="C123" i="8"/>
  <c r="C40" i="8"/>
  <c r="I114" i="8"/>
  <c r="I132" i="8"/>
  <c r="Y114" i="8"/>
  <c r="Y132" i="8"/>
  <c r="G132" i="8"/>
  <c r="G114" i="8"/>
  <c r="K132" i="8"/>
  <c r="K114" i="8"/>
  <c r="O132" i="8"/>
  <c r="O114" i="8"/>
  <c r="S132" i="8"/>
  <c r="S114" i="8"/>
  <c r="W132" i="8"/>
  <c r="W114" i="8"/>
  <c r="AA132" i="8"/>
  <c r="AA114" i="8"/>
  <c r="AE132" i="8"/>
  <c r="AE114" i="8"/>
  <c r="AI132" i="8"/>
  <c r="AI114" i="8"/>
  <c r="AM132" i="8"/>
  <c r="AM114" i="8"/>
  <c r="AQ132" i="8"/>
  <c r="AQ114" i="8"/>
  <c r="AU132" i="8"/>
  <c r="AU114" i="8"/>
  <c r="AY132" i="8"/>
  <c r="AY114" i="8"/>
  <c r="BC132" i="8"/>
  <c r="BC114" i="8"/>
  <c r="BG132" i="8"/>
  <c r="BG114" i="8"/>
  <c r="BK132" i="8"/>
  <c r="BK114" i="8"/>
  <c r="BO132" i="8"/>
  <c r="BO114" i="8"/>
  <c r="BS132" i="8"/>
  <c r="BS114" i="8"/>
  <c r="BW132" i="8"/>
  <c r="BW114" i="8"/>
  <c r="CA132" i="8"/>
  <c r="CA114" i="8"/>
  <c r="CE132" i="8"/>
  <c r="CE114" i="8"/>
  <c r="CI132" i="8"/>
  <c r="CI114" i="8"/>
  <c r="CM132" i="8"/>
  <c r="CM114" i="8"/>
  <c r="CQ132" i="8"/>
  <c r="CQ114" i="8"/>
  <c r="CU132" i="8"/>
  <c r="CU114" i="8"/>
  <c r="D114" i="8"/>
  <c r="D132" i="8"/>
  <c r="H114" i="8"/>
  <c r="H132" i="8"/>
  <c r="L114" i="8"/>
  <c r="L132" i="8"/>
  <c r="P114" i="8"/>
  <c r="P132" i="8"/>
  <c r="T114" i="8"/>
  <c r="T132" i="8"/>
  <c r="X114" i="8"/>
  <c r="X132" i="8"/>
  <c r="AB114" i="8"/>
  <c r="AB132" i="8"/>
  <c r="AF114" i="8"/>
  <c r="AF132" i="8"/>
  <c r="AJ114" i="8"/>
  <c r="AJ132" i="8"/>
  <c r="AN114" i="8"/>
  <c r="AN132" i="8"/>
  <c r="AR114" i="8"/>
  <c r="AR132" i="8"/>
  <c r="AV114" i="8"/>
  <c r="AV132" i="8"/>
  <c r="AZ114" i="8"/>
  <c r="AZ132" i="8"/>
  <c r="BD114" i="8"/>
  <c r="BD132" i="8"/>
  <c r="BH114" i="8"/>
  <c r="BH132" i="8"/>
  <c r="BL114" i="8"/>
  <c r="BL132" i="8"/>
  <c r="BP114" i="8"/>
  <c r="BP132" i="8"/>
  <c r="BT114" i="8"/>
  <c r="BT132" i="8"/>
  <c r="BX114" i="8"/>
  <c r="BX132" i="8"/>
  <c r="CB114" i="8"/>
  <c r="CB132" i="8"/>
  <c r="CF114" i="8"/>
  <c r="CF132" i="8"/>
  <c r="CJ114" i="8"/>
  <c r="CJ132" i="8"/>
  <c r="CN114" i="8"/>
  <c r="CN132" i="8"/>
  <c r="CR114" i="8"/>
  <c r="CR132" i="8"/>
  <c r="CV114" i="8"/>
  <c r="CV132" i="8"/>
  <c r="M114" i="8"/>
  <c r="M132" i="8"/>
  <c r="U114" i="8"/>
  <c r="U132" i="8"/>
  <c r="AG114" i="8"/>
  <c r="AG132" i="8"/>
  <c r="AK114" i="8"/>
  <c r="AK132" i="8"/>
  <c r="AO114" i="8"/>
  <c r="AO132" i="8"/>
  <c r="AS114" i="8"/>
  <c r="AS132" i="8"/>
  <c r="AW114" i="8"/>
  <c r="AW132" i="8"/>
  <c r="BA114" i="8"/>
  <c r="BA132" i="8"/>
  <c r="BE114" i="8"/>
  <c r="BE132" i="8"/>
  <c r="BI114" i="8"/>
  <c r="BI132" i="8"/>
  <c r="BM114" i="8"/>
  <c r="BM132" i="8"/>
  <c r="BQ114" i="8"/>
  <c r="BQ132" i="8"/>
  <c r="BU114" i="8"/>
  <c r="BU132" i="8"/>
  <c r="BY114" i="8"/>
  <c r="BY132" i="8"/>
  <c r="CC114" i="8"/>
  <c r="CC132" i="8"/>
  <c r="CG114" i="8"/>
  <c r="CG132" i="8"/>
  <c r="CK114" i="8"/>
  <c r="CK132" i="8"/>
  <c r="CO114" i="8"/>
  <c r="CO132" i="8"/>
  <c r="CS114" i="8"/>
  <c r="CS132" i="8"/>
  <c r="CW114" i="8"/>
  <c r="CW132" i="8"/>
  <c r="E114" i="8"/>
  <c r="E132" i="8"/>
  <c r="Q114" i="8"/>
  <c r="Q132" i="8"/>
  <c r="AC114" i="8"/>
  <c r="AC132" i="8"/>
  <c r="F132" i="8"/>
  <c r="F114" i="8"/>
  <c r="J132" i="8"/>
  <c r="J114" i="8"/>
  <c r="N132" i="8"/>
  <c r="N114" i="8"/>
  <c r="R132" i="8"/>
  <c r="R114" i="8"/>
  <c r="V132" i="8"/>
  <c r="V114" i="8"/>
  <c r="Z132" i="8"/>
  <c r="Z114" i="8"/>
  <c r="AD132" i="8"/>
  <c r="AD114" i="8"/>
  <c r="AH132" i="8"/>
  <c r="AH114" i="8"/>
  <c r="AL132" i="8"/>
  <c r="AL114" i="8"/>
  <c r="AP132" i="8"/>
  <c r="AP114" i="8"/>
  <c r="AT132" i="8"/>
  <c r="AT114" i="8"/>
  <c r="AX132" i="8"/>
  <c r="AX114" i="8"/>
  <c r="BB132" i="8"/>
  <c r="BB114" i="8"/>
  <c r="BF132" i="8"/>
  <c r="BF114" i="8"/>
  <c r="BJ132" i="8"/>
  <c r="BJ114" i="8"/>
  <c r="BN132" i="8"/>
  <c r="BN114" i="8"/>
  <c r="BR132" i="8"/>
  <c r="BR114" i="8"/>
  <c r="BV132" i="8"/>
  <c r="BV114" i="8"/>
  <c r="BZ132" i="8"/>
  <c r="BZ114" i="8"/>
  <c r="CD132" i="8"/>
  <c r="CD114" i="8"/>
  <c r="CH132" i="8"/>
  <c r="CH114" i="8"/>
  <c r="CL132" i="8"/>
  <c r="CL114" i="8"/>
  <c r="CP132" i="8"/>
  <c r="CP114" i="8"/>
  <c r="CT132" i="8"/>
  <c r="CT114" i="8"/>
  <c r="CX132" i="8"/>
  <c r="CX114" i="8"/>
  <c r="C80" i="8"/>
  <c r="E79" i="8"/>
  <c r="E78" i="8"/>
  <c r="E112" i="8"/>
  <c r="E117" i="8"/>
  <c r="E77" i="8"/>
  <c r="E42" i="8"/>
  <c r="E39" i="8"/>
  <c r="E37" i="8"/>
  <c r="E100" i="8"/>
  <c r="E76" i="8"/>
  <c r="I79" i="8"/>
  <c r="I78" i="8"/>
  <c r="I117" i="8"/>
  <c r="I112" i="8"/>
  <c r="I77" i="8"/>
  <c r="I100" i="8"/>
  <c r="I42" i="8"/>
  <c r="I37" i="8"/>
  <c r="I39" i="8"/>
  <c r="I76" i="8"/>
  <c r="M79" i="8"/>
  <c r="M78" i="8"/>
  <c r="M77" i="8"/>
  <c r="M117" i="8"/>
  <c r="M112" i="8"/>
  <c r="M42" i="8"/>
  <c r="M100" i="8"/>
  <c r="M37" i="8"/>
  <c r="M39" i="8"/>
  <c r="M76" i="8"/>
  <c r="Q79" i="8"/>
  <c r="Q78" i="8"/>
  <c r="Q117" i="8"/>
  <c r="Q77" i="8"/>
  <c r="Q112" i="8"/>
  <c r="Q100" i="8"/>
  <c r="Q42" i="8"/>
  <c r="Q39" i="8"/>
  <c r="Q37" i="8"/>
  <c r="Q76" i="8"/>
  <c r="U79" i="8"/>
  <c r="U78" i="8"/>
  <c r="U77" i="8"/>
  <c r="U112" i="8"/>
  <c r="U42" i="8"/>
  <c r="U39" i="8"/>
  <c r="U100" i="8"/>
  <c r="U117" i="8"/>
  <c r="U76" i="8"/>
  <c r="U37" i="8"/>
  <c r="Y79" i="8"/>
  <c r="Y78" i="8"/>
  <c r="Y77" i="8"/>
  <c r="Y117" i="8"/>
  <c r="Y112" i="8"/>
  <c r="Y100" i="8"/>
  <c r="Y42" i="8"/>
  <c r="Y39" i="8"/>
  <c r="Y37" i="8"/>
  <c r="Y76" i="8"/>
  <c r="AC79" i="8"/>
  <c r="AC78" i="8"/>
  <c r="AC77" i="8"/>
  <c r="AC117" i="8"/>
  <c r="AC112" i="8"/>
  <c r="AC42" i="8"/>
  <c r="AC39" i="8"/>
  <c r="AC37" i="8"/>
  <c r="AC76" i="8"/>
  <c r="AC100" i="8"/>
  <c r="AG79" i="8"/>
  <c r="AG78" i="8"/>
  <c r="AG117" i="8"/>
  <c r="AG77" i="8"/>
  <c r="AG112" i="8"/>
  <c r="AG100" i="8"/>
  <c r="AG42" i="8"/>
  <c r="AG39" i="8"/>
  <c r="AG37" i="8"/>
  <c r="AG76" i="8"/>
  <c r="AK79" i="8"/>
  <c r="AK78" i="8"/>
  <c r="AK77" i="8"/>
  <c r="AK112" i="8"/>
  <c r="AK42" i="8"/>
  <c r="AK39" i="8"/>
  <c r="AK117" i="8"/>
  <c r="AK37" i="8"/>
  <c r="AK100" i="8"/>
  <c r="AK76" i="8"/>
  <c r="AO79" i="8"/>
  <c r="AO78" i="8"/>
  <c r="AO77" i="8"/>
  <c r="AO117" i="8"/>
  <c r="AO112" i="8"/>
  <c r="AO100" i="8"/>
  <c r="AO42" i="8"/>
  <c r="AO39" i="8"/>
  <c r="AO37" i="8"/>
  <c r="AO76" i="8"/>
  <c r="AS79" i="8"/>
  <c r="AS78" i="8"/>
  <c r="AS77" i="8"/>
  <c r="AS117" i="8"/>
  <c r="AS112" i="8"/>
  <c r="AS42" i="8"/>
  <c r="AS39" i="8"/>
  <c r="AS100" i="8"/>
  <c r="AS37" i="8"/>
  <c r="AS76" i="8"/>
  <c r="AW79" i="8"/>
  <c r="AW78" i="8"/>
  <c r="AW117" i="8"/>
  <c r="AW77" i="8"/>
  <c r="AW112" i="8"/>
  <c r="AW100" i="8"/>
  <c r="AW42" i="8"/>
  <c r="AW39" i="8"/>
  <c r="AW37" i="8"/>
  <c r="AW76" i="8"/>
  <c r="BA79" i="8"/>
  <c r="BA78" i="8"/>
  <c r="BA77" i="8"/>
  <c r="BA112" i="8"/>
  <c r="BA117" i="8"/>
  <c r="BA42" i="8"/>
  <c r="BA39" i="8"/>
  <c r="BA100" i="8"/>
  <c r="BA76" i="8"/>
  <c r="BA37" i="8"/>
  <c r="C78" i="8"/>
  <c r="C117" i="8"/>
  <c r="C79" i="8"/>
  <c r="C112" i="8"/>
  <c r="C100" i="8"/>
  <c r="C76" i="8"/>
  <c r="C77" i="8"/>
  <c r="C42" i="8"/>
  <c r="C37" i="8"/>
  <c r="C39" i="8"/>
  <c r="G117" i="8"/>
  <c r="G78" i="8"/>
  <c r="G112" i="8"/>
  <c r="G79" i="8"/>
  <c r="G100" i="8"/>
  <c r="G77" i="8"/>
  <c r="G76" i="8"/>
  <c r="G37" i="8"/>
  <c r="G42" i="8"/>
  <c r="G39" i="8"/>
  <c r="K117" i="8"/>
  <c r="K112" i="8"/>
  <c r="K79" i="8"/>
  <c r="K100" i="8"/>
  <c r="K77" i="8"/>
  <c r="K39" i="8"/>
  <c r="K76" i="8"/>
  <c r="K42" i="8"/>
  <c r="K78" i="8"/>
  <c r="K37" i="8"/>
  <c r="O117" i="8"/>
  <c r="O112" i="8"/>
  <c r="O79" i="8"/>
  <c r="O78" i="8"/>
  <c r="O100" i="8"/>
  <c r="O77" i="8"/>
  <c r="O37" i="8"/>
  <c r="O76" i="8"/>
  <c r="O39" i="8"/>
  <c r="O42" i="8"/>
  <c r="S117" i="8"/>
  <c r="S79" i="8"/>
  <c r="S112" i="8"/>
  <c r="S78" i="8"/>
  <c r="S100" i="8"/>
  <c r="S77" i="8"/>
  <c r="S76" i="8"/>
  <c r="S42" i="8"/>
  <c r="S37" i="8"/>
  <c r="S39" i="8"/>
  <c r="W117" i="8"/>
  <c r="W78" i="8"/>
  <c r="W112" i="8"/>
  <c r="W79" i="8"/>
  <c r="W77" i="8"/>
  <c r="W100" i="8"/>
  <c r="W76" i="8"/>
  <c r="W39" i="8"/>
  <c r="W37" i="8"/>
  <c r="W42" i="8"/>
  <c r="AA117" i="8"/>
  <c r="AA112" i="8"/>
  <c r="AA79" i="8"/>
  <c r="AA100" i="8"/>
  <c r="AA78" i="8"/>
  <c r="AA77" i="8"/>
  <c r="AA76" i="8"/>
  <c r="AA42" i="8"/>
  <c r="AA37" i="8"/>
  <c r="AA39" i="8"/>
  <c r="AE117" i="8"/>
  <c r="AE112" i="8"/>
  <c r="AE79" i="8"/>
  <c r="AE78" i="8"/>
  <c r="AE100" i="8"/>
  <c r="AE37" i="8"/>
  <c r="AE76" i="8"/>
  <c r="AE77" i="8"/>
  <c r="AE39" i="8"/>
  <c r="AE42" i="8"/>
  <c r="AI117" i="8"/>
  <c r="AI79" i="8"/>
  <c r="AI112" i="8"/>
  <c r="AI78" i="8"/>
  <c r="AI100" i="8"/>
  <c r="AI77" i="8"/>
  <c r="AI76" i="8"/>
  <c r="AI42" i="8"/>
  <c r="AI37" i="8"/>
  <c r="AI39" i="8"/>
  <c r="AM117" i="8"/>
  <c r="AM78" i="8"/>
  <c r="AM112" i="8"/>
  <c r="AM77" i="8"/>
  <c r="AM100" i="8"/>
  <c r="AM79" i="8"/>
  <c r="AM76" i="8"/>
  <c r="AM39" i="8"/>
  <c r="AM37" i="8"/>
  <c r="AM42" i="8"/>
  <c r="AQ117" i="8"/>
  <c r="AQ112" i="8"/>
  <c r="AQ79" i="8"/>
  <c r="AQ100" i="8"/>
  <c r="AQ78" i="8"/>
  <c r="AQ77" i="8"/>
  <c r="AQ76" i="8"/>
  <c r="AQ42" i="8"/>
  <c r="AQ39" i="8"/>
  <c r="AQ37" i="8"/>
  <c r="AU117" i="8"/>
  <c r="AU112" i="8"/>
  <c r="AU79" i="8"/>
  <c r="AU78" i="8"/>
  <c r="AU100" i="8"/>
  <c r="AU37" i="8"/>
  <c r="AU76" i="8"/>
  <c r="AU39" i="8"/>
  <c r="AU77" i="8"/>
  <c r="AU42" i="8"/>
  <c r="AY117" i="8"/>
  <c r="AY79" i="8"/>
  <c r="AY112" i="8"/>
  <c r="AY78" i="8"/>
  <c r="AY100" i="8"/>
  <c r="AY77" i="8"/>
  <c r="AY76" i="8"/>
  <c r="AY42" i="8"/>
  <c r="AY37" i="8"/>
  <c r="AY39" i="8"/>
  <c r="BC117" i="8"/>
  <c r="BC78" i="8"/>
  <c r="BC112" i="8"/>
  <c r="BC77" i="8"/>
  <c r="BC79" i="8"/>
  <c r="BC100" i="8"/>
  <c r="BC76" i="8"/>
  <c r="BC39" i="8"/>
  <c r="BC37" i="8"/>
  <c r="BC42" i="8"/>
  <c r="BG117" i="8"/>
  <c r="BG112" i="8"/>
  <c r="BG79" i="8"/>
  <c r="BG77" i="8"/>
  <c r="BG78" i="8"/>
  <c r="BG100" i="8"/>
  <c r="BG76" i="8"/>
  <c r="BG42" i="8"/>
  <c r="BG39" i="8"/>
  <c r="BG37" i="8"/>
  <c r="BK117" i="8"/>
  <c r="BK112" i="8"/>
  <c r="BK79" i="8"/>
  <c r="BK78" i="8"/>
  <c r="BK77" i="8"/>
  <c r="BK100" i="8"/>
  <c r="BK37" i="8"/>
  <c r="BK76" i="8"/>
  <c r="BK39" i="8"/>
  <c r="BK42" i="8"/>
  <c r="BO117" i="8"/>
  <c r="BO79" i="8"/>
  <c r="BO78" i="8"/>
  <c r="BO112" i="8"/>
  <c r="BO77" i="8"/>
  <c r="BO100" i="8"/>
  <c r="BO76" i="8"/>
  <c r="BO42" i="8"/>
  <c r="BO37" i="8"/>
  <c r="BO39" i="8"/>
  <c r="BS117" i="8"/>
  <c r="BS78" i="8"/>
  <c r="BS112" i="8"/>
  <c r="BS77" i="8"/>
  <c r="BS79" i="8"/>
  <c r="BS100" i="8"/>
  <c r="BS76" i="8"/>
  <c r="BS39" i="8"/>
  <c r="BS37" i="8"/>
  <c r="BS42" i="8"/>
  <c r="BW117" i="8"/>
  <c r="BW79" i="8"/>
  <c r="BW77" i="8"/>
  <c r="BW100" i="8"/>
  <c r="BW112" i="8"/>
  <c r="BW76" i="8"/>
  <c r="BW78" i="8"/>
  <c r="BW42" i="8"/>
  <c r="BW39" i="8"/>
  <c r="BW37" i="8"/>
  <c r="CA117" i="8"/>
  <c r="CA79" i="8"/>
  <c r="CA78" i="8"/>
  <c r="CA112" i="8"/>
  <c r="CA77" i="8"/>
  <c r="CA100" i="8"/>
  <c r="CA37" i="8"/>
  <c r="CA76" i="8"/>
  <c r="CA39" i="8"/>
  <c r="CA42" i="8"/>
  <c r="CE117" i="8"/>
  <c r="CE79" i="8"/>
  <c r="CE78" i="8"/>
  <c r="CE112" i="8"/>
  <c r="CE77" i="8"/>
  <c r="CE100" i="8"/>
  <c r="CE76" i="8"/>
  <c r="CE42" i="8"/>
  <c r="CE37" i="8"/>
  <c r="CE39" i="8"/>
  <c r="CI117" i="8"/>
  <c r="CI78" i="8"/>
  <c r="CI112" i="8"/>
  <c r="CI77" i="8"/>
  <c r="CI79" i="8"/>
  <c r="CI100" i="8"/>
  <c r="CI76" i="8"/>
  <c r="CI39" i="8"/>
  <c r="CI37" i="8"/>
  <c r="CI42" i="8"/>
  <c r="CM117" i="8"/>
  <c r="CM79" i="8"/>
  <c r="CM77" i="8"/>
  <c r="CM100" i="8"/>
  <c r="CM78" i="8"/>
  <c r="CM112" i="8"/>
  <c r="CM76" i="8"/>
  <c r="CM42" i="8"/>
  <c r="CM39" i="8"/>
  <c r="CM37" i="8"/>
  <c r="CQ117" i="8"/>
  <c r="CQ79" i="8"/>
  <c r="CQ78" i="8"/>
  <c r="CQ112" i="8"/>
  <c r="CQ77" i="8"/>
  <c r="CQ100" i="8"/>
  <c r="CQ37" i="8"/>
  <c r="CQ76" i="8"/>
  <c r="CQ39" i="8"/>
  <c r="CQ42" i="8"/>
  <c r="CU117" i="8"/>
  <c r="CU79" i="8"/>
  <c r="CU78" i="8"/>
  <c r="CU112" i="8"/>
  <c r="CU77" i="8"/>
  <c r="CU100" i="8"/>
  <c r="CU76" i="8"/>
  <c r="CU42" i="8"/>
  <c r="CU37" i="8"/>
  <c r="CU39" i="8"/>
  <c r="D117" i="8"/>
  <c r="D79" i="8"/>
  <c r="D78" i="8"/>
  <c r="D100" i="8"/>
  <c r="D112" i="8"/>
  <c r="D77" i="8"/>
  <c r="D42" i="8"/>
  <c r="D37" i="8"/>
  <c r="D39" i="8"/>
  <c r="D76" i="8"/>
  <c r="H117" i="8"/>
  <c r="H79" i="8"/>
  <c r="H78" i="8"/>
  <c r="H100" i="8"/>
  <c r="H77" i="8"/>
  <c r="H112" i="8"/>
  <c r="H37" i="8"/>
  <c r="H76" i="8"/>
  <c r="H42" i="8"/>
  <c r="H39" i="8"/>
  <c r="L117" i="8"/>
  <c r="L79" i="8"/>
  <c r="L78" i="8"/>
  <c r="L100" i="8"/>
  <c r="L112" i="8"/>
  <c r="L77" i="8"/>
  <c r="L42" i="8"/>
  <c r="L37" i="8"/>
  <c r="L39" i="8"/>
  <c r="L76" i="8"/>
  <c r="P117" i="8"/>
  <c r="P79" i="8"/>
  <c r="P78" i="8"/>
  <c r="P100" i="8"/>
  <c r="P112" i="8"/>
  <c r="P77" i="8"/>
  <c r="P39" i="8"/>
  <c r="P42" i="8"/>
  <c r="P76" i="8"/>
  <c r="P37" i="8"/>
  <c r="T117" i="8"/>
  <c r="T79" i="8"/>
  <c r="T78" i="8"/>
  <c r="T100" i="8"/>
  <c r="T42" i="8"/>
  <c r="T37" i="8"/>
  <c r="T76" i="8"/>
  <c r="T39" i="8"/>
  <c r="T112" i="8"/>
  <c r="T77" i="8"/>
  <c r="X117" i="8"/>
  <c r="X79" i="8"/>
  <c r="X78" i="8"/>
  <c r="X100" i="8"/>
  <c r="X77" i="8"/>
  <c r="X112" i="8"/>
  <c r="X39" i="8"/>
  <c r="X37" i="8"/>
  <c r="X76" i="8"/>
  <c r="X42" i="8"/>
  <c r="AB117" i="8"/>
  <c r="AB79" i="8"/>
  <c r="AB78" i="8"/>
  <c r="AB100" i="8"/>
  <c r="AB112" i="8"/>
  <c r="AB77" i="8"/>
  <c r="AB42" i="8"/>
  <c r="AB39" i="8"/>
  <c r="AB37" i="8"/>
  <c r="AB76" i="8"/>
  <c r="AF117" i="8"/>
  <c r="AF79" i="8"/>
  <c r="AF78" i="8"/>
  <c r="AF100" i="8"/>
  <c r="AF112" i="8"/>
  <c r="AF77" i="8"/>
  <c r="AF39" i="8"/>
  <c r="AF42" i="8"/>
  <c r="AF76" i="8"/>
  <c r="AF37" i="8"/>
  <c r="AJ117" i="8"/>
  <c r="AJ79" i="8"/>
  <c r="AJ78" i="8"/>
  <c r="AJ100" i="8"/>
  <c r="AJ77" i="8"/>
  <c r="AJ42" i="8"/>
  <c r="AJ37" i="8"/>
  <c r="AJ76" i="8"/>
  <c r="AJ112" i="8"/>
  <c r="AJ39" i="8"/>
  <c r="AN117" i="8"/>
  <c r="AN79" i="8"/>
  <c r="AN78" i="8"/>
  <c r="AN100" i="8"/>
  <c r="AN77" i="8"/>
  <c r="AN112" i="8"/>
  <c r="AN39" i="8"/>
  <c r="AN37" i="8"/>
  <c r="AN42" i="8"/>
  <c r="AN76" i="8"/>
  <c r="AR117" i="8"/>
  <c r="AR79" i="8"/>
  <c r="AR78" i="8"/>
  <c r="AR100" i="8"/>
  <c r="AR112" i="8"/>
  <c r="AR77" i="8"/>
  <c r="AR42" i="8"/>
  <c r="AR76" i="8"/>
  <c r="AR39" i="8"/>
  <c r="AR37" i="8"/>
  <c r="AV117" i="8"/>
  <c r="AV79" i="8"/>
  <c r="AV78" i="8"/>
  <c r="AV100" i="8"/>
  <c r="AV112" i="8"/>
  <c r="AV77" i="8"/>
  <c r="AV39" i="8"/>
  <c r="AV42" i="8"/>
  <c r="AV76" i="8"/>
  <c r="AV37" i="8"/>
  <c r="AZ117" i="8"/>
  <c r="AZ79" i="8"/>
  <c r="AZ78" i="8"/>
  <c r="AZ100" i="8"/>
  <c r="AZ42" i="8"/>
  <c r="AZ37" i="8"/>
  <c r="AZ76" i="8"/>
  <c r="AZ112" i="8"/>
  <c r="AZ77" i="8"/>
  <c r="AZ39" i="8"/>
  <c r="BD117" i="8"/>
  <c r="BD79" i="8"/>
  <c r="BD78" i="8"/>
  <c r="BD100" i="8"/>
  <c r="BD77" i="8"/>
  <c r="BD112" i="8"/>
  <c r="BD39" i="8"/>
  <c r="BD37" i="8"/>
  <c r="BD42" i="8"/>
  <c r="BD76" i="8"/>
  <c r="BH117" i="8"/>
  <c r="BH79" i="8"/>
  <c r="BH78" i="8"/>
  <c r="BH100" i="8"/>
  <c r="BH112" i="8"/>
  <c r="BH77" i="8"/>
  <c r="BH42" i="8"/>
  <c r="BH76" i="8"/>
  <c r="BH39" i="8"/>
  <c r="BH37" i="8"/>
  <c r="BL117" i="8"/>
  <c r="BL79" i="8"/>
  <c r="BL78" i="8"/>
  <c r="BL100" i="8"/>
  <c r="BL112" i="8"/>
  <c r="BL77" i="8"/>
  <c r="BL39" i="8"/>
  <c r="BL42" i="8"/>
  <c r="BL37" i="8"/>
  <c r="BL76" i="8"/>
  <c r="BP117" i="8"/>
  <c r="BP79" i="8"/>
  <c r="BP78" i="8"/>
  <c r="BP112" i="8"/>
  <c r="BP100" i="8"/>
  <c r="BP77" i="8"/>
  <c r="BP42" i="8"/>
  <c r="BP37" i="8"/>
  <c r="BP76" i="8"/>
  <c r="BP39" i="8"/>
  <c r="BT117" i="8"/>
  <c r="BT79" i="8"/>
  <c r="BT78" i="8"/>
  <c r="BT112" i="8"/>
  <c r="BT100" i="8"/>
  <c r="BT77" i="8"/>
  <c r="BT39" i="8"/>
  <c r="BT37" i="8"/>
  <c r="BT42" i="8"/>
  <c r="BT76" i="8"/>
  <c r="BX117" i="8"/>
  <c r="BX79" i="8"/>
  <c r="BX78" i="8"/>
  <c r="BX112" i="8"/>
  <c r="BX100" i="8"/>
  <c r="BX77" i="8"/>
  <c r="BX42" i="8"/>
  <c r="BX76" i="8"/>
  <c r="BX39" i="8"/>
  <c r="BX37" i="8"/>
  <c r="CB117" i="8"/>
  <c r="CB79" i="8"/>
  <c r="CB78" i="8"/>
  <c r="CB112" i="8"/>
  <c r="CB100" i="8"/>
  <c r="CB77" i="8"/>
  <c r="CB39" i="8"/>
  <c r="CB76" i="8"/>
  <c r="CB42" i="8"/>
  <c r="CB37" i="8"/>
  <c r="CF117" i="8"/>
  <c r="CF79" i="8"/>
  <c r="CF78" i="8"/>
  <c r="CF112" i="8"/>
  <c r="CF100" i="8"/>
  <c r="CF77" i="8"/>
  <c r="CF42" i="8"/>
  <c r="CF37" i="8"/>
  <c r="CF39" i="8"/>
  <c r="CF76" i="8"/>
  <c r="CJ117" i="8"/>
  <c r="CJ79" i="8"/>
  <c r="CJ78" i="8"/>
  <c r="CJ112" i="8"/>
  <c r="CJ100" i="8"/>
  <c r="CJ77" i="8"/>
  <c r="CJ39" i="8"/>
  <c r="CJ76" i="8"/>
  <c r="CJ37" i="8"/>
  <c r="CJ42" i="8"/>
  <c r="CN117" i="8"/>
  <c r="CN79" i="8"/>
  <c r="CN78" i="8"/>
  <c r="CN112" i="8"/>
  <c r="CN100" i="8"/>
  <c r="CN77" i="8"/>
  <c r="CN42" i="8"/>
  <c r="CN39" i="8"/>
  <c r="CN37" i="8"/>
  <c r="CN76" i="8"/>
  <c r="CR117" i="8"/>
  <c r="CR79" i="8"/>
  <c r="CR78" i="8"/>
  <c r="CR112" i="8"/>
  <c r="CR100" i="8"/>
  <c r="CR77" i="8"/>
  <c r="CR39" i="8"/>
  <c r="CR42" i="8"/>
  <c r="CR37" i="8"/>
  <c r="CR76" i="8"/>
  <c r="CV117" i="8"/>
  <c r="CV79" i="8"/>
  <c r="CV78" i="8"/>
  <c r="CV112" i="8"/>
  <c r="CV100" i="8"/>
  <c r="CV77" i="8"/>
  <c r="CV42" i="8"/>
  <c r="CV37" i="8"/>
  <c r="CV76" i="8"/>
  <c r="CV39" i="8"/>
  <c r="BQ79" i="8"/>
  <c r="BQ78" i="8"/>
  <c r="BQ112" i="8"/>
  <c r="BQ77" i="8"/>
  <c r="BQ117" i="8"/>
  <c r="BQ42" i="8"/>
  <c r="BQ39" i="8"/>
  <c r="BQ100" i="8"/>
  <c r="BQ76" i="8"/>
  <c r="BQ37" i="8"/>
  <c r="BU79" i="8"/>
  <c r="BU78" i="8"/>
  <c r="BU112" i="8"/>
  <c r="BU77" i="8"/>
  <c r="BU117" i="8"/>
  <c r="BU100" i="8"/>
  <c r="BU42" i="8"/>
  <c r="BU39" i="8"/>
  <c r="BU37" i="8"/>
  <c r="BU76" i="8"/>
  <c r="BY79" i="8"/>
  <c r="BY78" i="8"/>
  <c r="BY112" i="8"/>
  <c r="BY77" i="8"/>
  <c r="BY117" i="8"/>
  <c r="BY42" i="8"/>
  <c r="BY39" i="8"/>
  <c r="BY100" i="8"/>
  <c r="BY37" i="8"/>
  <c r="BY76" i="8"/>
  <c r="CC79" i="8"/>
  <c r="CC78" i="8"/>
  <c r="CC112" i="8"/>
  <c r="CC117" i="8"/>
  <c r="CC77" i="8"/>
  <c r="CC100" i="8"/>
  <c r="CC42" i="8"/>
  <c r="CC39" i="8"/>
  <c r="CC37" i="8"/>
  <c r="CC76" i="8"/>
  <c r="CG79" i="8"/>
  <c r="CG78" i="8"/>
  <c r="CG112" i="8"/>
  <c r="CG77" i="8"/>
  <c r="CG42" i="8"/>
  <c r="CG39" i="8"/>
  <c r="CG100" i="8"/>
  <c r="CG117" i="8"/>
  <c r="CG76" i="8"/>
  <c r="CG37" i="8"/>
  <c r="CK79" i="8"/>
  <c r="CK78" i="8"/>
  <c r="CK112" i="8"/>
  <c r="CK77" i="8"/>
  <c r="CK117" i="8"/>
  <c r="CK100" i="8"/>
  <c r="CK42" i="8"/>
  <c r="CK39" i="8"/>
  <c r="CK37" i="8"/>
  <c r="CK76" i="8"/>
  <c r="CO79" i="8"/>
  <c r="CO78" i="8"/>
  <c r="CO112" i="8"/>
  <c r="CO77" i="8"/>
  <c r="CO117" i="8"/>
  <c r="CO42" i="8"/>
  <c r="CO39" i="8"/>
  <c r="CO37" i="8"/>
  <c r="CO76" i="8"/>
  <c r="CO100" i="8"/>
  <c r="CS79" i="8"/>
  <c r="CS78" i="8"/>
  <c r="CS112" i="8"/>
  <c r="CS117" i="8"/>
  <c r="CS77" i="8"/>
  <c r="CS100" i="8"/>
  <c r="CS42" i="8"/>
  <c r="CS39" i="8"/>
  <c r="CS37" i="8"/>
  <c r="CS76" i="8"/>
  <c r="CW79" i="8"/>
  <c r="CW78" i="8"/>
  <c r="CW112" i="8"/>
  <c r="CW77" i="8"/>
  <c r="CW42" i="8"/>
  <c r="CW39" i="8"/>
  <c r="CW117" i="8"/>
  <c r="CW76" i="8"/>
  <c r="CW100" i="8"/>
  <c r="CW37" i="8"/>
  <c r="BE79" i="8"/>
  <c r="BE78" i="8"/>
  <c r="BE77" i="8"/>
  <c r="BE117" i="8"/>
  <c r="BE112" i="8"/>
  <c r="BE100" i="8"/>
  <c r="BE42" i="8"/>
  <c r="BE39" i="8"/>
  <c r="BE37" i="8"/>
  <c r="BE76" i="8"/>
  <c r="BI79" i="8"/>
  <c r="BI78" i="8"/>
  <c r="BI77" i="8"/>
  <c r="BI117" i="8"/>
  <c r="BI112" i="8"/>
  <c r="BI42" i="8"/>
  <c r="BI39" i="8"/>
  <c r="BI37" i="8"/>
  <c r="BI76" i="8"/>
  <c r="BI100" i="8"/>
  <c r="BM79" i="8"/>
  <c r="BM78" i="8"/>
  <c r="BM112" i="8"/>
  <c r="BM117" i="8"/>
  <c r="BM77" i="8"/>
  <c r="BM100" i="8"/>
  <c r="BM42" i="8"/>
  <c r="BM39" i="8"/>
  <c r="BM37" i="8"/>
  <c r="BM76" i="8"/>
  <c r="F79" i="8"/>
  <c r="F78" i="8"/>
  <c r="F117" i="8"/>
  <c r="F100" i="8"/>
  <c r="F112" i="8"/>
  <c r="F42" i="8"/>
  <c r="F39" i="8"/>
  <c r="F37" i="8"/>
  <c r="F76" i="8"/>
  <c r="F77" i="8"/>
  <c r="J79" i="8"/>
  <c r="J78" i="8"/>
  <c r="J117" i="8"/>
  <c r="J100" i="8"/>
  <c r="J42" i="8"/>
  <c r="J39" i="8"/>
  <c r="J37" i="8"/>
  <c r="J112" i="8"/>
  <c r="J76" i="8"/>
  <c r="J77" i="8"/>
  <c r="N79" i="8"/>
  <c r="N78" i="8"/>
  <c r="N117" i="8"/>
  <c r="N112" i="8"/>
  <c r="N100" i="8"/>
  <c r="N77" i="8"/>
  <c r="N42" i="8"/>
  <c r="N39" i="8"/>
  <c r="N37" i="8"/>
  <c r="N76" i="8"/>
  <c r="R79" i="8"/>
  <c r="R78" i="8"/>
  <c r="R117" i="8"/>
  <c r="R112" i="8"/>
  <c r="R100" i="8"/>
  <c r="R42" i="8"/>
  <c r="R39" i="8"/>
  <c r="R37" i="8"/>
  <c r="R77" i="8"/>
  <c r="R76" i="8"/>
  <c r="V79" i="8"/>
  <c r="V78" i="8"/>
  <c r="V117" i="8"/>
  <c r="V112" i="8"/>
  <c r="V100" i="8"/>
  <c r="V42" i="8"/>
  <c r="V39" i="8"/>
  <c r="V37" i="8"/>
  <c r="V77" i="8"/>
  <c r="V76" i="8"/>
  <c r="Z79" i="8"/>
  <c r="Z78" i="8"/>
  <c r="Z117" i="8"/>
  <c r="Z112" i="8"/>
  <c r="Z100" i="8"/>
  <c r="Z42" i="8"/>
  <c r="Z39" i="8"/>
  <c r="Z37" i="8"/>
  <c r="Z76" i="8"/>
  <c r="Z77" i="8"/>
  <c r="AD79" i="8"/>
  <c r="AD78" i="8"/>
  <c r="AD117" i="8"/>
  <c r="AD112" i="8"/>
  <c r="AD100" i="8"/>
  <c r="AD77" i="8"/>
  <c r="AD42" i="8"/>
  <c r="AD39" i="8"/>
  <c r="AD37" i="8"/>
  <c r="AD76" i="8"/>
  <c r="AH79" i="8"/>
  <c r="AH78" i="8"/>
  <c r="AH117" i="8"/>
  <c r="AH112" i="8"/>
  <c r="AH100" i="8"/>
  <c r="AH42" i="8"/>
  <c r="AH39" i="8"/>
  <c r="AH37" i="8"/>
  <c r="AH77" i="8"/>
  <c r="AH76" i="8"/>
  <c r="AL79" i="8"/>
  <c r="AL78" i="8"/>
  <c r="AL117" i="8"/>
  <c r="AL112" i="8"/>
  <c r="AL100" i="8"/>
  <c r="AL42" i="8"/>
  <c r="AL39" i="8"/>
  <c r="AL37" i="8"/>
  <c r="AL77" i="8"/>
  <c r="AL76" i="8"/>
  <c r="AP79" i="8"/>
  <c r="AP78" i="8"/>
  <c r="AP117" i="8"/>
  <c r="AP112" i="8"/>
  <c r="AP100" i="8"/>
  <c r="AP42" i="8"/>
  <c r="AP39" i="8"/>
  <c r="AP37" i="8"/>
  <c r="AP76" i="8"/>
  <c r="AP77" i="8"/>
  <c r="AT79" i="8"/>
  <c r="AT78" i="8"/>
  <c r="AT117" i="8"/>
  <c r="AT112" i="8"/>
  <c r="AT100" i="8"/>
  <c r="AT77" i="8"/>
  <c r="AT42" i="8"/>
  <c r="AT39" i="8"/>
  <c r="AT37" i="8"/>
  <c r="AT76" i="8"/>
  <c r="AX79" i="8"/>
  <c r="AX78" i="8"/>
  <c r="AX117" i="8"/>
  <c r="AX112" i="8"/>
  <c r="AX100" i="8"/>
  <c r="AX42" i="8"/>
  <c r="AX39" i="8"/>
  <c r="AX37" i="8"/>
  <c r="AX77" i="8"/>
  <c r="AX76" i="8"/>
  <c r="BB79" i="8"/>
  <c r="BB78" i="8"/>
  <c r="BB117" i="8"/>
  <c r="BB112" i="8"/>
  <c r="BB100" i="8"/>
  <c r="BB42" i="8"/>
  <c r="BB39" i="8"/>
  <c r="BB37" i="8"/>
  <c r="BB77" i="8"/>
  <c r="BB76" i="8"/>
  <c r="BF79" i="8"/>
  <c r="BF78" i="8"/>
  <c r="BF117" i="8"/>
  <c r="BF112" i="8"/>
  <c r="BF100" i="8"/>
  <c r="BF42" i="8"/>
  <c r="BF39" i="8"/>
  <c r="BF37" i="8"/>
  <c r="BF77" i="8"/>
  <c r="BF76" i="8"/>
  <c r="BJ79" i="8"/>
  <c r="BJ78" i="8"/>
  <c r="BJ117" i="8"/>
  <c r="BJ112" i="8"/>
  <c r="BJ100" i="8"/>
  <c r="BJ42" i="8"/>
  <c r="BJ39" i="8"/>
  <c r="BJ37" i="8"/>
  <c r="BJ77" i="8"/>
  <c r="BJ76" i="8"/>
  <c r="BN79" i="8"/>
  <c r="BN78" i="8"/>
  <c r="BN117" i="8"/>
  <c r="BN112" i="8"/>
  <c r="BN100" i="8"/>
  <c r="BN42" i="8"/>
  <c r="BN39" i="8"/>
  <c r="BN37" i="8"/>
  <c r="BN76" i="8"/>
  <c r="BN77" i="8"/>
  <c r="BR79" i="8"/>
  <c r="BR78" i="8"/>
  <c r="BR112" i="8"/>
  <c r="BR117" i="8"/>
  <c r="BR100" i="8"/>
  <c r="BR42" i="8"/>
  <c r="BR39" i="8"/>
  <c r="BR37" i="8"/>
  <c r="BR77" i="8"/>
  <c r="BR76" i="8"/>
  <c r="BV79" i="8"/>
  <c r="BV78" i="8"/>
  <c r="BV112" i="8"/>
  <c r="BV117" i="8"/>
  <c r="BV100" i="8"/>
  <c r="BV42" i="8"/>
  <c r="BV39" i="8"/>
  <c r="BV37" i="8"/>
  <c r="BV76" i="8"/>
  <c r="BV77" i="8"/>
  <c r="BZ79" i="8"/>
  <c r="BZ78" i="8"/>
  <c r="BZ112" i="8"/>
  <c r="BZ117" i="8"/>
  <c r="BZ100" i="8"/>
  <c r="BZ42" i="8"/>
  <c r="BZ39" i="8"/>
  <c r="BZ37" i="8"/>
  <c r="BZ77" i="8"/>
  <c r="BZ76" i="8"/>
  <c r="CD79" i="8"/>
  <c r="CD78" i="8"/>
  <c r="CD112" i="8"/>
  <c r="CD117" i="8"/>
  <c r="CD100" i="8"/>
  <c r="CD42" i="8"/>
  <c r="CD39" i="8"/>
  <c r="CD37" i="8"/>
  <c r="CD77" i="8"/>
  <c r="CD76" i="8"/>
  <c r="CH79" i="8"/>
  <c r="CH78" i="8"/>
  <c r="CH112" i="8"/>
  <c r="CH117" i="8"/>
  <c r="CH100" i="8"/>
  <c r="CH42" i="8"/>
  <c r="CH39" i="8"/>
  <c r="CH37" i="8"/>
  <c r="CH77" i="8"/>
  <c r="CH76" i="8"/>
  <c r="CL79" i="8"/>
  <c r="CL78" i="8"/>
  <c r="CL112" i="8"/>
  <c r="CL117" i="8"/>
  <c r="CL100" i="8"/>
  <c r="CL42" i="8"/>
  <c r="CL39" i="8"/>
  <c r="CL37" i="8"/>
  <c r="CL77" i="8"/>
  <c r="CL76" i="8"/>
  <c r="CP79" i="8"/>
  <c r="CP78" i="8"/>
  <c r="CP112" i="8"/>
  <c r="CP117" i="8"/>
  <c r="CP100" i="8"/>
  <c r="CP42" i="8"/>
  <c r="CP39" i="8"/>
  <c r="CP37" i="8"/>
  <c r="CP77" i="8"/>
  <c r="CP76" i="8"/>
  <c r="CT79" i="8"/>
  <c r="CT78" i="8"/>
  <c r="CT112" i="8"/>
  <c r="CT117" i="8"/>
  <c r="CT100" i="8"/>
  <c r="CT42" i="8"/>
  <c r="CT39" i="8"/>
  <c r="CT37" i="8"/>
  <c r="CT76" i="8"/>
  <c r="CT77" i="8"/>
  <c r="CX79" i="8"/>
  <c r="CX112" i="8"/>
  <c r="CX117" i="8"/>
  <c r="CX100" i="8"/>
  <c r="CX78" i="8"/>
  <c r="CX42" i="8"/>
  <c r="CX39" i="8"/>
  <c r="CX37" i="8"/>
  <c r="CX77" i="8"/>
  <c r="CX76" i="8"/>
  <c r="D142" i="8"/>
  <c r="H142" i="8"/>
  <c r="L142" i="8"/>
  <c r="P142" i="8"/>
  <c r="T142" i="8"/>
  <c r="X142" i="8"/>
  <c r="AB142" i="8"/>
  <c r="AF142" i="8"/>
  <c r="AJ142" i="8"/>
  <c r="AN142" i="8"/>
  <c r="AR142" i="8"/>
  <c r="AV142" i="8"/>
  <c r="AZ142" i="8"/>
  <c r="BD142" i="8"/>
  <c r="BH142" i="8"/>
  <c r="BL142" i="8"/>
  <c r="BP142" i="8"/>
  <c r="BT142" i="8"/>
  <c r="BX142" i="8"/>
  <c r="CB142" i="8"/>
  <c r="CF142" i="8"/>
  <c r="CJ142" i="8"/>
  <c r="CN142" i="8"/>
  <c r="CR142" i="8"/>
  <c r="CV142" i="8"/>
  <c r="E142" i="8"/>
  <c r="I142" i="8"/>
  <c r="M142" i="8"/>
  <c r="Q142" i="8"/>
  <c r="U142" i="8"/>
  <c r="Y142" i="8"/>
  <c r="AC142" i="8"/>
  <c r="AG142" i="8"/>
  <c r="AK142" i="8"/>
  <c r="AO142" i="8"/>
  <c r="AS142" i="8"/>
  <c r="AW142" i="8"/>
  <c r="BA142" i="8"/>
  <c r="BE142" i="8"/>
  <c r="BI142" i="8"/>
  <c r="BM142" i="8"/>
  <c r="BQ142" i="8"/>
  <c r="BU142" i="8"/>
  <c r="BY142" i="8"/>
  <c r="CC142" i="8"/>
  <c r="CG142" i="8"/>
  <c r="CK142" i="8"/>
  <c r="CO142" i="8"/>
  <c r="CS142" i="8"/>
  <c r="CW142" i="8"/>
  <c r="F142" i="8"/>
  <c r="J142" i="8"/>
  <c r="N142" i="8"/>
  <c r="R142" i="8"/>
  <c r="V142" i="8"/>
  <c r="Z142" i="8"/>
  <c r="AD142" i="8"/>
  <c r="AH142" i="8"/>
  <c r="AL142" i="8"/>
  <c r="AP142" i="8"/>
  <c r="AT142" i="8"/>
  <c r="AX142" i="8"/>
  <c r="BB142" i="8"/>
  <c r="BF142" i="8"/>
  <c r="BJ142" i="8"/>
  <c r="BN142" i="8"/>
  <c r="BR142" i="8"/>
  <c r="BV142" i="8"/>
  <c r="BZ142" i="8"/>
  <c r="CD142" i="8"/>
  <c r="CH142" i="8"/>
  <c r="CL142" i="8"/>
  <c r="CP142" i="8"/>
  <c r="CT142" i="8"/>
  <c r="CX142" i="8"/>
  <c r="C142" i="8"/>
  <c r="G142" i="8"/>
  <c r="K142" i="8"/>
  <c r="O142" i="8"/>
  <c r="S142" i="8"/>
  <c r="W142" i="8"/>
  <c r="AA142" i="8"/>
  <c r="AE142" i="8"/>
  <c r="AI142" i="8"/>
  <c r="AM142" i="8"/>
  <c r="AQ142" i="8"/>
  <c r="AU142" i="8"/>
  <c r="AY142" i="8"/>
  <c r="BC142" i="8"/>
  <c r="BG142" i="8"/>
  <c r="BK142" i="8"/>
  <c r="BO142" i="8"/>
  <c r="BS142" i="8"/>
  <c r="BW142" i="8"/>
  <c r="CA142" i="8"/>
  <c r="CE142" i="8"/>
  <c r="CI142" i="8"/>
  <c r="CM142" i="8"/>
  <c r="CQ142" i="8"/>
  <c r="CU142" i="8"/>
  <c r="D141" i="8"/>
  <c r="P141" i="8"/>
  <c r="X141" i="8"/>
  <c r="AJ141" i="8"/>
  <c r="AR141" i="8"/>
  <c r="AZ141" i="8"/>
  <c r="BH141" i="8"/>
  <c r="BP141" i="8"/>
  <c r="BX141" i="8"/>
  <c r="CF141" i="8"/>
  <c r="CN141" i="8"/>
  <c r="CV141" i="8"/>
  <c r="E141" i="8"/>
  <c r="I141" i="8"/>
  <c r="M141" i="8"/>
  <c r="Q141" i="8"/>
  <c r="U141" i="8"/>
  <c r="Y141" i="8"/>
  <c r="AC141" i="8"/>
  <c r="AG141" i="8"/>
  <c r="AK141" i="8"/>
  <c r="AO141" i="8"/>
  <c r="AS141" i="8"/>
  <c r="AW141" i="8"/>
  <c r="BA141" i="8"/>
  <c r="BE141" i="8"/>
  <c r="BI141" i="8"/>
  <c r="BM141" i="8"/>
  <c r="BQ141" i="8"/>
  <c r="BU141" i="8"/>
  <c r="BY141" i="8"/>
  <c r="CC141" i="8"/>
  <c r="CG141" i="8"/>
  <c r="CK141" i="8"/>
  <c r="CO141" i="8"/>
  <c r="CS141" i="8"/>
  <c r="CW141" i="8"/>
  <c r="H141" i="8"/>
  <c r="T141" i="8"/>
  <c r="AF141" i="8"/>
  <c r="AN141" i="8"/>
  <c r="AV141" i="8"/>
  <c r="BD141" i="8"/>
  <c r="BL141" i="8"/>
  <c r="BT141" i="8"/>
  <c r="CB141" i="8"/>
  <c r="CJ141" i="8"/>
  <c r="CR141" i="8"/>
  <c r="F141" i="8"/>
  <c r="J141" i="8"/>
  <c r="N141" i="8"/>
  <c r="R141" i="8"/>
  <c r="V141" i="8"/>
  <c r="Z141" i="8"/>
  <c r="AD141" i="8"/>
  <c r="AH141" i="8"/>
  <c r="AL141" i="8"/>
  <c r="AP141" i="8"/>
  <c r="AT141" i="8"/>
  <c r="AX141" i="8"/>
  <c r="BB141" i="8"/>
  <c r="BF141" i="8"/>
  <c r="BJ141" i="8"/>
  <c r="BN141" i="8"/>
  <c r="BR141" i="8"/>
  <c r="BV141" i="8"/>
  <c r="BZ141" i="8"/>
  <c r="CD141" i="8"/>
  <c r="CH141" i="8"/>
  <c r="CL141" i="8"/>
  <c r="CP141" i="8"/>
  <c r="CT141" i="8"/>
  <c r="CX141" i="8"/>
  <c r="L141" i="8"/>
  <c r="AB141" i="8"/>
  <c r="C141" i="8"/>
  <c r="C60" i="8"/>
  <c r="C135" i="8"/>
  <c r="G141" i="8"/>
  <c r="K141" i="8"/>
  <c r="O141" i="8"/>
  <c r="S141" i="8"/>
  <c r="W141" i="8"/>
  <c r="AA141" i="8"/>
  <c r="AE141" i="8"/>
  <c r="AI141" i="8"/>
  <c r="AM141" i="8"/>
  <c r="AQ141" i="8"/>
  <c r="AU141" i="8"/>
  <c r="AY141" i="8"/>
  <c r="BC141" i="8"/>
  <c r="BG141" i="8"/>
  <c r="BK141" i="8"/>
  <c r="BO141" i="8"/>
  <c r="BS141" i="8"/>
  <c r="BW141" i="8"/>
  <c r="CA141" i="8"/>
  <c r="CE141" i="8"/>
  <c r="CI141" i="8"/>
  <c r="CM141" i="8"/>
  <c r="CQ141" i="8"/>
  <c r="CU141" i="8"/>
  <c r="B142" i="8"/>
  <c r="B143" i="8" s="1"/>
  <c r="B147" i="8"/>
  <c r="B148" i="8" s="1"/>
  <c r="B149" i="8" s="1"/>
  <c r="AE149" i="8"/>
  <c r="AQ149" i="8"/>
  <c r="BC149" i="8"/>
  <c r="BO149" i="8"/>
  <c r="CE149" i="8"/>
  <c r="AB149" i="8"/>
  <c r="AF149" i="8"/>
  <c r="AJ149" i="8"/>
  <c r="AN149" i="8"/>
  <c r="AR149" i="8"/>
  <c r="AV149" i="8"/>
  <c r="AZ149" i="8"/>
  <c r="BD149" i="8"/>
  <c r="BH149" i="8"/>
  <c r="BL149" i="8"/>
  <c r="BP149" i="8"/>
  <c r="BT149" i="8"/>
  <c r="BX149" i="8"/>
  <c r="CB149" i="8"/>
  <c r="CF149" i="8"/>
  <c r="CJ149" i="8"/>
  <c r="CN149" i="8"/>
  <c r="CR149" i="8"/>
  <c r="CV149" i="8"/>
  <c r="AI149" i="8"/>
  <c r="AU149" i="8"/>
  <c r="BG149" i="8"/>
  <c r="BW149" i="8"/>
  <c r="AC149" i="8"/>
  <c r="AG149" i="8"/>
  <c r="AK149" i="8"/>
  <c r="AO149" i="8"/>
  <c r="AS149" i="8"/>
  <c r="AW149" i="8"/>
  <c r="BA149" i="8"/>
  <c r="BE149" i="8"/>
  <c r="BI149" i="8"/>
  <c r="BM149" i="8"/>
  <c r="BQ149" i="8"/>
  <c r="BU149" i="8"/>
  <c r="BY149" i="8"/>
  <c r="CC149" i="8"/>
  <c r="CG149" i="8"/>
  <c r="CK149" i="8"/>
  <c r="CO149" i="8"/>
  <c r="CS149" i="8"/>
  <c r="CW149" i="8"/>
  <c r="AD149" i="8"/>
  <c r="AH149" i="8"/>
  <c r="AL149" i="8"/>
  <c r="AP149" i="8"/>
  <c r="AT149" i="8"/>
  <c r="AX149" i="8"/>
  <c r="BB149" i="8"/>
  <c r="BF149" i="8"/>
  <c r="BJ149" i="8"/>
  <c r="BN149" i="8"/>
  <c r="BR149" i="8"/>
  <c r="BV149" i="8"/>
  <c r="BZ149" i="8"/>
  <c r="CD149" i="8"/>
  <c r="CH149" i="8"/>
  <c r="CL149" i="8"/>
  <c r="CP149" i="8"/>
  <c r="CT149" i="8"/>
  <c r="CX149" i="8"/>
  <c r="AM149" i="8"/>
  <c r="AY149" i="8"/>
  <c r="BK149" i="8"/>
  <c r="BS149" i="8"/>
  <c r="CA149" i="8"/>
  <c r="CI149" i="8"/>
  <c r="CM149" i="8"/>
  <c r="CQ149" i="8"/>
  <c r="CU149" i="8"/>
  <c r="AB150" i="8"/>
  <c r="AB148" i="8"/>
  <c r="AJ150" i="8"/>
  <c r="AJ148" i="8"/>
  <c r="AV150" i="8"/>
  <c r="AV148" i="8"/>
  <c r="BH150" i="8"/>
  <c r="BH148" i="8"/>
  <c r="BT150" i="8"/>
  <c r="BT148" i="8"/>
  <c r="CB150" i="8"/>
  <c r="CB148" i="8"/>
  <c r="CN150" i="8"/>
  <c r="CN148" i="8"/>
  <c r="CV150" i="8"/>
  <c r="CV148" i="8"/>
  <c r="AC150" i="8"/>
  <c r="AC148" i="8"/>
  <c r="AG148" i="8"/>
  <c r="AG150" i="8"/>
  <c r="AK148" i="8"/>
  <c r="AK150" i="8"/>
  <c r="AO148" i="8"/>
  <c r="AO150" i="8"/>
  <c r="AS150" i="8"/>
  <c r="AS148" i="8"/>
  <c r="AW148" i="8"/>
  <c r="AW150" i="8"/>
  <c r="BA148" i="8"/>
  <c r="BA150" i="8"/>
  <c r="BE148" i="8"/>
  <c r="BE150" i="8"/>
  <c r="BI150" i="8"/>
  <c r="BI148" i="8"/>
  <c r="BM150" i="8"/>
  <c r="BM148" i="8"/>
  <c r="BQ150" i="8"/>
  <c r="BQ148" i="8"/>
  <c r="BU148" i="8"/>
  <c r="BU150" i="8"/>
  <c r="BY150" i="8"/>
  <c r="BY148" i="8"/>
  <c r="CC150" i="8"/>
  <c r="CC148" i="8"/>
  <c r="CG150" i="8"/>
  <c r="CG148" i="8"/>
  <c r="CK148" i="8"/>
  <c r="CK150" i="8"/>
  <c r="CO150" i="8"/>
  <c r="CO148" i="8"/>
  <c r="CS150" i="8"/>
  <c r="CS148" i="8"/>
  <c r="CW150" i="8"/>
  <c r="CW148" i="8"/>
  <c r="AF150" i="8"/>
  <c r="AF148" i="8"/>
  <c r="AR150" i="8"/>
  <c r="AR148" i="8"/>
  <c r="BD150" i="8"/>
  <c r="BD148" i="8"/>
  <c r="BP150" i="8"/>
  <c r="BP148" i="8"/>
  <c r="CJ150" i="8"/>
  <c r="CJ148" i="8"/>
  <c r="AD148" i="8"/>
  <c r="AD150" i="8"/>
  <c r="AH150" i="8"/>
  <c r="AH148" i="8"/>
  <c r="AL150" i="8"/>
  <c r="AL148" i="8"/>
  <c r="AP148" i="8"/>
  <c r="AP150" i="8"/>
  <c r="AT148" i="8"/>
  <c r="AT150" i="8"/>
  <c r="AX150" i="8"/>
  <c r="AX148" i="8"/>
  <c r="BB150" i="8"/>
  <c r="BB148" i="8"/>
  <c r="BF148" i="8"/>
  <c r="BF150" i="8"/>
  <c r="BJ148" i="8"/>
  <c r="BJ150" i="8"/>
  <c r="BN150" i="8"/>
  <c r="BN148" i="8"/>
  <c r="BR148" i="8"/>
  <c r="BR150" i="8"/>
  <c r="BV148" i="8"/>
  <c r="BV150" i="8"/>
  <c r="BZ148" i="8"/>
  <c r="BZ150" i="8"/>
  <c r="CD150" i="8"/>
  <c r="CD148" i="8"/>
  <c r="CH148" i="8"/>
  <c r="CH150" i="8"/>
  <c r="CL148" i="8"/>
  <c r="CL150" i="8"/>
  <c r="CP148" i="8"/>
  <c r="CP150" i="8"/>
  <c r="CT150" i="8"/>
  <c r="CT148" i="8"/>
  <c r="CX150" i="8"/>
  <c r="CX148" i="8"/>
  <c r="AN150" i="8"/>
  <c r="AN148" i="8"/>
  <c r="AZ150" i="8"/>
  <c r="AZ148" i="8"/>
  <c r="BL150" i="8"/>
  <c r="BL148" i="8"/>
  <c r="BX150" i="8"/>
  <c r="BX148" i="8"/>
  <c r="CF150" i="8"/>
  <c r="CF148" i="8"/>
  <c r="CR150" i="8"/>
  <c r="CR148" i="8"/>
  <c r="AE150" i="8"/>
  <c r="AE148" i="8"/>
  <c r="AI148" i="8"/>
  <c r="AI150" i="8"/>
  <c r="AM150" i="8"/>
  <c r="AM148" i="8"/>
  <c r="AQ148" i="8"/>
  <c r="AQ150" i="8"/>
  <c r="AU148" i="8"/>
  <c r="AU150" i="8"/>
  <c r="AY150" i="8"/>
  <c r="AY148" i="8"/>
  <c r="BC150" i="8"/>
  <c r="BC148" i="8"/>
  <c r="BG150" i="8"/>
  <c r="BG148" i="8"/>
  <c r="BK150" i="8"/>
  <c r="BK148" i="8"/>
  <c r="BO150" i="8"/>
  <c r="BO148" i="8"/>
  <c r="BS150" i="8"/>
  <c r="BS148" i="8"/>
  <c r="BW150" i="8"/>
  <c r="BW148" i="8"/>
  <c r="CA150" i="8"/>
  <c r="CA148" i="8"/>
  <c r="CE150" i="8"/>
  <c r="CE148" i="8"/>
  <c r="CI150" i="8"/>
  <c r="CI148" i="8"/>
  <c r="CM150" i="8"/>
  <c r="CM148" i="8"/>
  <c r="CQ150" i="8"/>
  <c r="CQ148" i="8"/>
  <c r="CU150" i="8"/>
  <c r="CU148" i="8"/>
  <c r="P130" i="8"/>
  <c r="P80" i="8"/>
  <c r="AB130" i="8"/>
  <c r="AB80" i="8"/>
  <c r="AN80" i="8"/>
  <c r="AN130" i="8"/>
  <c r="AV130" i="8"/>
  <c r="AV80" i="8"/>
  <c r="BH130" i="8"/>
  <c r="BH80" i="8"/>
  <c r="BT130" i="8"/>
  <c r="BT80" i="8"/>
  <c r="CF130" i="8"/>
  <c r="CF80" i="8"/>
  <c r="CN80" i="8"/>
  <c r="CN130" i="8"/>
  <c r="E130" i="8"/>
  <c r="I130" i="8"/>
  <c r="I80" i="8"/>
  <c r="M130" i="8"/>
  <c r="Q130" i="8"/>
  <c r="U130" i="8"/>
  <c r="Y130" i="8"/>
  <c r="AC80" i="8"/>
  <c r="AC130" i="8"/>
  <c r="AG80" i="8"/>
  <c r="AG130" i="8"/>
  <c r="AK130" i="8"/>
  <c r="AK80" i="8"/>
  <c r="AO80" i="8"/>
  <c r="AO130" i="8"/>
  <c r="AS80" i="8"/>
  <c r="AS130" i="8"/>
  <c r="AW80" i="8"/>
  <c r="AW130" i="8"/>
  <c r="BA130" i="8"/>
  <c r="BA80" i="8"/>
  <c r="BE80" i="8"/>
  <c r="BE130" i="8"/>
  <c r="BI80" i="8"/>
  <c r="BI130" i="8"/>
  <c r="BM80" i="8"/>
  <c r="BM130" i="8"/>
  <c r="BQ80" i="8"/>
  <c r="BQ130" i="8"/>
  <c r="BU80" i="8"/>
  <c r="BU130" i="8"/>
  <c r="BY80" i="8"/>
  <c r="BY130" i="8"/>
  <c r="CC80" i="8"/>
  <c r="CC130" i="8"/>
  <c r="CG80" i="8"/>
  <c r="CG130" i="8"/>
  <c r="CK80" i="8"/>
  <c r="CK130" i="8"/>
  <c r="CO80" i="8"/>
  <c r="CO130" i="8"/>
  <c r="CS80" i="8"/>
  <c r="CS130" i="8"/>
  <c r="CW80" i="8"/>
  <c r="CW130" i="8"/>
  <c r="H80" i="8"/>
  <c r="H130" i="8"/>
  <c r="T80" i="8"/>
  <c r="T130" i="8"/>
  <c r="AF130" i="8"/>
  <c r="AF80" i="8"/>
  <c r="AR80" i="8"/>
  <c r="AR130" i="8"/>
  <c r="BD80" i="8"/>
  <c r="BD130" i="8"/>
  <c r="BP130" i="8"/>
  <c r="BP80" i="8"/>
  <c r="BX80" i="8"/>
  <c r="BX130" i="8"/>
  <c r="CJ130" i="8"/>
  <c r="CJ80" i="8"/>
  <c r="CV130" i="8"/>
  <c r="CV80" i="8"/>
  <c r="F130" i="8"/>
  <c r="J130" i="8"/>
  <c r="J80" i="8"/>
  <c r="N130" i="8"/>
  <c r="N80" i="8"/>
  <c r="R130" i="8"/>
  <c r="V130" i="8"/>
  <c r="V80" i="8"/>
  <c r="Z130" i="8"/>
  <c r="AD130" i="8"/>
  <c r="AD80" i="8"/>
  <c r="AH80" i="8"/>
  <c r="AH130" i="8"/>
  <c r="AL130" i="8"/>
  <c r="AL80" i="8"/>
  <c r="AP130" i="8"/>
  <c r="AP80" i="8"/>
  <c r="AT130" i="8"/>
  <c r="AT80" i="8"/>
  <c r="AX80" i="8"/>
  <c r="AX130" i="8"/>
  <c r="BB130" i="8"/>
  <c r="BB80" i="8"/>
  <c r="BF130" i="8"/>
  <c r="BF80" i="8"/>
  <c r="BJ130" i="8"/>
  <c r="BJ80" i="8"/>
  <c r="BN130" i="8"/>
  <c r="BN80" i="8"/>
  <c r="BR130" i="8"/>
  <c r="BR80" i="8"/>
  <c r="BV130" i="8"/>
  <c r="BV80" i="8"/>
  <c r="BZ130" i="8"/>
  <c r="BZ80" i="8"/>
  <c r="CD130" i="8"/>
  <c r="CD80" i="8"/>
  <c r="CH130" i="8"/>
  <c r="CH80" i="8"/>
  <c r="CL130" i="8"/>
  <c r="CL80" i="8"/>
  <c r="CP130" i="8"/>
  <c r="CP80" i="8"/>
  <c r="CT130" i="8"/>
  <c r="CT80" i="8"/>
  <c r="CX130" i="8"/>
  <c r="CX80" i="8"/>
  <c r="D130" i="8"/>
  <c r="D80" i="8"/>
  <c r="L80" i="8"/>
  <c r="L130" i="8"/>
  <c r="X130" i="8"/>
  <c r="AJ130" i="8"/>
  <c r="AJ80" i="8"/>
  <c r="AZ130" i="8"/>
  <c r="AZ80" i="8"/>
  <c r="BL130" i="8"/>
  <c r="BL80" i="8"/>
  <c r="CB130" i="8"/>
  <c r="CB80" i="8"/>
  <c r="CR130" i="8"/>
  <c r="CR80" i="8"/>
  <c r="C130" i="8"/>
  <c r="G130" i="8"/>
  <c r="K130" i="8"/>
  <c r="O130" i="8"/>
  <c r="S130" i="8"/>
  <c r="W130" i="8"/>
  <c r="AA130" i="8"/>
  <c r="AA80" i="8"/>
  <c r="AE130" i="8"/>
  <c r="AE80" i="8"/>
  <c r="AI130" i="8"/>
  <c r="AI80" i="8"/>
  <c r="AM130" i="8"/>
  <c r="AM80" i="8"/>
  <c r="AQ130" i="8"/>
  <c r="AQ80" i="8"/>
  <c r="AU130" i="8"/>
  <c r="AU80" i="8"/>
  <c r="AY130" i="8"/>
  <c r="AY80" i="8"/>
  <c r="BC130" i="8"/>
  <c r="BC80" i="8"/>
  <c r="BG130" i="8"/>
  <c r="BG80" i="8"/>
  <c r="BK130" i="8"/>
  <c r="BK80" i="8"/>
  <c r="BO130" i="8"/>
  <c r="BO80" i="8"/>
  <c r="BS130" i="8"/>
  <c r="BS80" i="8"/>
  <c r="BW130" i="8"/>
  <c r="BW80" i="8"/>
  <c r="CA130" i="8"/>
  <c r="CA80" i="8"/>
  <c r="CE130" i="8"/>
  <c r="CE80" i="8"/>
  <c r="CI130" i="8"/>
  <c r="CI80" i="8"/>
  <c r="CM130" i="8"/>
  <c r="CM80" i="8"/>
  <c r="CQ130" i="8"/>
  <c r="CQ80" i="8"/>
  <c r="CU130" i="8"/>
  <c r="CU80" i="8"/>
  <c r="P95" i="7"/>
  <c r="O116" i="7"/>
  <c r="O118" i="7" s="1"/>
  <c r="F19" i="8"/>
  <c r="J19" i="8"/>
  <c r="N19" i="8"/>
  <c r="R19" i="8"/>
  <c r="V19" i="8"/>
  <c r="Z19" i="8"/>
  <c r="AD19" i="8"/>
  <c r="AD129" i="8"/>
  <c r="AD111" i="8"/>
  <c r="AH19" i="8"/>
  <c r="AH129" i="8"/>
  <c r="AH111" i="8"/>
  <c r="AL19" i="8"/>
  <c r="AL129" i="8"/>
  <c r="AL111" i="8"/>
  <c r="AP19" i="8"/>
  <c r="AP129" i="8"/>
  <c r="AP111" i="8"/>
  <c r="AT19" i="8"/>
  <c r="AT129" i="8"/>
  <c r="AT111" i="8"/>
  <c r="AX19" i="8"/>
  <c r="AX129" i="8"/>
  <c r="AX111" i="8"/>
  <c r="BB19" i="8"/>
  <c r="BB129" i="8"/>
  <c r="BB111" i="8"/>
  <c r="BF19" i="8"/>
  <c r="BF129" i="8"/>
  <c r="BF111" i="8"/>
  <c r="BJ19" i="8"/>
  <c r="BJ129" i="8"/>
  <c r="BJ111" i="8"/>
  <c r="BN19" i="8"/>
  <c r="BN129" i="8"/>
  <c r="BN111" i="8"/>
  <c r="BR19" i="8"/>
  <c r="BR129" i="8"/>
  <c r="BR111" i="8"/>
  <c r="BV19" i="8"/>
  <c r="BV129" i="8"/>
  <c r="BV111" i="8"/>
  <c r="BZ19" i="8"/>
  <c r="BZ129" i="8"/>
  <c r="BZ111" i="8"/>
  <c r="CD19" i="8"/>
  <c r="CD129" i="8"/>
  <c r="CD111" i="8"/>
  <c r="CH19" i="8"/>
  <c r="CH129" i="8"/>
  <c r="CH111" i="8"/>
  <c r="CL19" i="8"/>
  <c r="CL129" i="8"/>
  <c r="CL111" i="8"/>
  <c r="CP19" i="8"/>
  <c r="CP129" i="8"/>
  <c r="CP111" i="8"/>
  <c r="CT19" i="8"/>
  <c r="CT129" i="8"/>
  <c r="CT111" i="8"/>
  <c r="CX129" i="8"/>
  <c r="CX111" i="8"/>
  <c r="G19" i="8"/>
  <c r="K19" i="8"/>
  <c r="O19" i="8"/>
  <c r="S19" i="8"/>
  <c r="W19" i="8"/>
  <c r="AA19" i="8"/>
  <c r="AE19" i="8"/>
  <c r="AE129" i="8"/>
  <c r="AE111" i="8"/>
  <c r="AI19" i="8"/>
  <c r="AI129" i="8"/>
  <c r="AI111" i="8"/>
  <c r="AM19" i="8"/>
  <c r="AM111" i="8"/>
  <c r="AM129" i="8"/>
  <c r="AQ19" i="8"/>
  <c r="AQ129" i="8"/>
  <c r="AQ111" i="8"/>
  <c r="AU19" i="8"/>
  <c r="AU129" i="8"/>
  <c r="AU111" i="8"/>
  <c r="AY19" i="8"/>
  <c r="AY129" i="8"/>
  <c r="AY111" i="8"/>
  <c r="BC19" i="8"/>
  <c r="BC111" i="8"/>
  <c r="BC129" i="8"/>
  <c r="BG19" i="8"/>
  <c r="BG129" i="8"/>
  <c r="BG111" i="8"/>
  <c r="BK19" i="8"/>
  <c r="BK129" i="8"/>
  <c r="BK111" i="8"/>
  <c r="BO19" i="8"/>
  <c r="BO129" i="8"/>
  <c r="BO111" i="8"/>
  <c r="BS19" i="8"/>
  <c r="BS129" i="8"/>
  <c r="BS111" i="8"/>
  <c r="BW19" i="8"/>
  <c r="BW111" i="8"/>
  <c r="BW129" i="8"/>
  <c r="CA19" i="8"/>
  <c r="CA129" i="8"/>
  <c r="CA111" i="8"/>
  <c r="CE19" i="8"/>
  <c r="CE129" i="8"/>
  <c r="CE111" i="8"/>
  <c r="CI19" i="8"/>
  <c r="CI129" i="8"/>
  <c r="CI111" i="8"/>
  <c r="CM19" i="8"/>
  <c r="CM129" i="8"/>
  <c r="CM111" i="8"/>
  <c r="CQ19" i="8"/>
  <c r="CQ129" i="8"/>
  <c r="CQ111" i="8"/>
  <c r="CU129" i="8"/>
  <c r="CU111" i="8"/>
  <c r="D19" i="8"/>
  <c r="H19" i="8"/>
  <c r="L19" i="8"/>
  <c r="P19" i="8"/>
  <c r="T19" i="8"/>
  <c r="X19" i="8"/>
  <c r="AB19" i="8"/>
  <c r="AB129" i="8"/>
  <c r="AB111" i="8"/>
  <c r="AF19" i="8"/>
  <c r="AF129" i="8"/>
  <c r="AF111" i="8"/>
  <c r="AJ19" i="8"/>
  <c r="AJ129" i="8"/>
  <c r="AJ111" i="8"/>
  <c r="AN19" i="8"/>
  <c r="AN129" i="8"/>
  <c r="AN111" i="8"/>
  <c r="AR19" i="8"/>
  <c r="AR129" i="8"/>
  <c r="AR111" i="8"/>
  <c r="AV19" i="8"/>
  <c r="AV129" i="8"/>
  <c r="AV111" i="8"/>
  <c r="AZ19" i="8"/>
  <c r="AZ129" i="8"/>
  <c r="AZ111" i="8"/>
  <c r="BD19" i="8"/>
  <c r="BD129" i="8"/>
  <c r="BD111" i="8"/>
  <c r="BH19" i="8"/>
  <c r="BH129" i="8"/>
  <c r="BH111" i="8"/>
  <c r="BL19" i="8"/>
  <c r="BL129" i="8"/>
  <c r="BL111" i="8"/>
  <c r="BP19" i="8"/>
  <c r="BP129" i="8"/>
  <c r="BP111" i="8"/>
  <c r="BT19" i="8"/>
  <c r="BT129" i="8"/>
  <c r="BT111" i="8"/>
  <c r="BX19" i="8"/>
  <c r="BX129" i="8"/>
  <c r="BX111" i="8"/>
  <c r="CB19" i="8"/>
  <c r="CB129" i="8"/>
  <c r="CB111" i="8"/>
  <c r="CF19" i="8"/>
  <c r="CF129" i="8"/>
  <c r="CF111" i="8"/>
  <c r="CJ19" i="8"/>
  <c r="CJ129" i="8"/>
  <c r="CJ111" i="8"/>
  <c r="CN19" i="8"/>
  <c r="CN129" i="8"/>
  <c r="CN111" i="8"/>
  <c r="CR19" i="8"/>
  <c r="CR129" i="8"/>
  <c r="CR111" i="8"/>
  <c r="CV129" i="8"/>
  <c r="CV111" i="8"/>
  <c r="E19" i="8"/>
  <c r="I19" i="8"/>
  <c r="M19" i="8"/>
  <c r="Q19" i="8"/>
  <c r="U19" i="8"/>
  <c r="Y19" i="8"/>
  <c r="AC19" i="8"/>
  <c r="AC129" i="8"/>
  <c r="AC111" i="8"/>
  <c r="AG19" i="8"/>
  <c r="AG129" i="8"/>
  <c r="AG111" i="8"/>
  <c r="AK19" i="8"/>
  <c r="AK129" i="8"/>
  <c r="AK111" i="8"/>
  <c r="AO19" i="8"/>
  <c r="AO129" i="8"/>
  <c r="AO111" i="8"/>
  <c r="AS19" i="8"/>
  <c r="AS129" i="8"/>
  <c r="AS111" i="8"/>
  <c r="AW19" i="8"/>
  <c r="AW129" i="8"/>
  <c r="AW111" i="8"/>
  <c r="BA19" i="8"/>
  <c r="BA129" i="8"/>
  <c r="BA111" i="8"/>
  <c r="BE19" i="8"/>
  <c r="BE129" i="8"/>
  <c r="BE111" i="8"/>
  <c r="BI19" i="8"/>
  <c r="BI129" i="8"/>
  <c r="BI111" i="8"/>
  <c r="BM19" i="8"/>
  <c r="BM129" i="8"/>
  <c r="BM111" i="8"/>
  <c r="BQ19" i="8"/>
  <c r="BQ129" i="8"/>
  <c r="BQ111" i="8"/>
  <c r="BU19" i="8"/>
  <c r="BU129" i="8"/>
  <c r="BU111" i="8"/>
  <c r="BY19" i="8"/>
  <c r="BY129" i="8"/>
  <c r="BY111" i="8"/>
  <c r="CC19" i="8"/>
  <c r="CC129" i="8"/>
  <c r="CC111" i="8"/>
  <c r="CG19" i="8"/>
  <c r="CG129" i="8"/>
  <c r="CG111" i="8"/>
  <c r="CK19" i="8"/>
  <c r="CK129" i="8"/>
  <c r="CK111" i="8"/>
  <c r="CO19" i="8"/>
  <c r="CO129" i="8"/>
  <c r="CO111" i="8"/>
  <c r="CS19" i="8"/>
  <c r="CS129" i="8"/>
  <c r="CS111" i="8"/>
  <c r="CW129" i="8"/>
  <c r="CW111" i="8"/>
  <c r="CV19" i="8"/>
  <c r="CX19" i="8"/>
  <c r="CU19" i="8"/>
  <c r="CW19" i="8"/>
  <c r="C19" i="8"/>
  <c r="CX58" i="8"/>
  <c r="G17" i="8"/>
  <c r="G15" i="8"/>
  <c r="O17" i="8"/>
  <c r="O15" i="8"/>
  <c r="AE17" i="8"/>
  <c r="AE15" i="8"/>
  <c r="AQ17" i="8"/>
  <c r="AQ15" i="8"/>
  <c r="BC17" i="8"/>
  <c r="BC15" i="8"/>
  <c r="BO17" i="8"/>
  <c r="BO15" i="8"/>
  <c r="CA17" i="8"/>
  <c r="CA15" i="8"/>
  <c r="CQ17" i="8"/>
  <c r="CQ15" i="8"/>
  <c r="F17" i="8"/>
  <c r="F15" i="8"/>
  <c r="J15" i="8"/>
  <c r="J17" i="8"/>
  <c r="N15" i="8"/>
  <c r="N17" i="8"/>
  <c r="R15" i="8"/>
  <c r="R17" i="8"/>
  <c r="V17" i="8"/>
  <c r="V15" i="8"/>
  <c r="Z17" i="8"/>
  <c r="Z15" i="8"/>
  <c r="AD15" i="8"/>
  <c r="AD17" i="8"/>
  <c r="AH17" i="8"/>
  <c r="AH15" i="8"/>
  <c r="AL17" i="8"/>
  <c r="AL15" i="8"/>
  <c r="AP17" i="8"/>
  <c r="AP15" i="8"/>
  <c r="AT15" i="8"/>
  <c r="AT17" i="8"/>
  <c r="AX17" i="8"/>
  <c r="AX15" i="8"/>
  <c r="BB17" i="8"/>
  <c r="BB15" i="8"/>
  <c r="BF17" i="8"/>
  <c r="BF15" i="8"/>
  <c r="BJ15" i="8"/>
  <c r="BJ17" i="8"/>
  <c r="BN17" i="8"/>
  <c r="BN15" i="8"/>
  <c r="BR17" i="8"/>
  <c r="BR15" i="8"/>
  <c r="BV17" i="8"/>
  <c r="BV15" i="8"/>
  <c r="BZ17" i="8"/>
  <c r="BZ15" i="8"/>
  <c r="CD17" i="8"/>
  <c r="CD15" i="8"/>
  <c r="CH17" i="8"/>
  <c r="CH15" i="8"/>
  <c r="CL17" i="8"/>
  <c r="CL15" i="8"/>
  <c r="CP17" i="8"/>
  <c r="CP15" i="8"/>
  <c r="CT17" i="8"/>
  <c r="CT15" i="8"/>
  <c r="CX17" i="8"/>
  <c r="CX15" i="8"/>
  <c r="C17" i="8"/>
  <c r="C15" i="8"/>
  <c r="S17" i="8"/>
  <c r="S15" i="8"/>
  <c r="AA17" i="8"/>
  <c r="AA15" i="8"/>
  <c r="AM17" i="8"/>
  <c r="AM15" i="8"/>
  <c r="AY17" i="8"/>
  <c r="AY15" i="8"/>
  <c r="BK17" i="8"/>
  <c r="BK15" i="8"/>
  <c r="BW17" i="8"/>
  <c r="BW15" i="8"/>
  <c r="CI17" i="8"/>
  <c r="CI15" i="8"/>
  <c r="CU17" i="8"/>
  <c r="CU15" i="8"/>
  <c r="D15" i="8"/>
  <c r="D17" i="8"/>
  <c r="H15" i="8"/>
  <c r="H17" i="8"/>
  <c r="L17" i="8"/>
  <c r="L15" i="8"/>
  <c r="P17" i="8"/>
  <c r="P15" i="8"/>
  <c r="T17" i="8"/>
  <c r="T15" i="8"/>
  <c r="X15" i="8"/>
  <c r="X17" i="8"/>
  <c r="AB17" i="8"/>
  <c r="AB15" i="8"/>
  <c r="AF15" i="8"/>
  <c r="AF17" i="8"/>
  <c r="AJ15" i="8"/>
  <c r="AJ17" i="8"/>
  <c r="AN17" i="8"/>
  <c r="AN15" i="8"/>
  <c r="AR17" i="8"/>
  <c r="AR15" i="8"/>
  <c r="AV15" i="8"/>
  <c r="AV17" i="8"/>
  <c r="AZ17" i="8"/>
  <c r="AZ15" i="8"/>
  <c r="BD17" i="8"/>
  <c r="BD15" i="8"/>
  <c r="BH17" i="8"/>
  <c r="BH15" i="8"/>
  <c r="BL15" i="8"/>
  <c r="BL17" i="8"/>
  <c r="BP17" i="8"/>
  <c r="BP15" i="8"/>
  <c r="BT17" i="8"/>
  <c r="BT15" i="8"/>
  <c r="BX17" i="8"/>
  <c r="BX15" i="8"/>
  <c r="CB17" i="8"/>
  <c r="CB15" i="8"/>
  <c r="CF15" i="8"/>
  <c r="CF17" i="8"/>
  <c r="CJ15" i="8"/>
  <c r="CJ17" i="8"/>
  <c r="CN17" i="8"/>
  <c r="CN15" i="8"/>
  <c r="CR15" i="8"/>
  <c r="CR17" i="8"/>
  <c r="CV15" i="8"/>
  <c r="CV17" i="8"/>
  <c r="K17" i="8"/>
  <c r="K15" i="8"/>
  <c r="W17" i="8"/>
  <c r="W15" i="8"/>
  <c r="AI17" i="8"/>
  <c r="AI15" i="8"/>
  <c r="AU17" i="8"/>
  <c r="AU15" i="8"/>
  <c r="BG17" i="8"/>
  <c r="BG15" i="8"/>
  <c r="BS17" i="8"/>
  <c r="BS15" i="8"/>
  <c r="CE17" i="8"/>
  <c r="CE15" i="8"/>
  <c r="CM17" i="8"/>
  <c r="CM15" i="8"/>
  <c r="E15" i="8"/>
  <c r="E17" i="8"/>
  <c r="I17" i="8"/>
  <c r="I15" i="8"/>
  <c r="M15" i="8"/>
  <c r="M17" i="8"/>
  <c r="Q17" i="8"/>
  <c r="Q15" i="8"/>
  <c r="U15" i="8"/>
  <c r="U17" i="8"/>
  <c r="Y15" i="8"/>
  <c r="Y17" i="8"/>
  <c r="AC15" i="8"/>
  <c r="AC17" i="8"/>
  <c r="AG17" i="8"/>
  <c r="AG15" i="8"/>
  <c r="AK17" i="8"/>
  <c r="AK15" i="8"/>
  <c r="AO17" i="8"/>
  <c r="AO15" i="8"/>
  <c r="AS17" i="8"/>
  <c r="AS15" i="8"/>
  <c r="AW17" i="8"/>
  <c r="AW15" i="8"/>
  <c r="BA17" i="8"/>
  <c r="BA15" i="8"/>
  <c r="BE17" i="8"/>
  <c r="BE15" i="8"/>
  <c r="BI17" i="8"/>
  <c r="BI15" i="8"/>
  <c r="BM17" i="8"/>
  <c r="BM15" i="8"/>
  <c r="BQ17" i="8"/>
  <c r="BQ15" i="8"/>
  <c r="BU17" i="8"/>
  <c r="BU15" i="8"/>
  <c r="BY17" i="8"/>
  <c r="BY15" i="8"/>
  <c r="CC17" i="8"/>
  <c r="CC15" i="8"/>
  <c r="CG17" i="8"/>
  <c r="CG15" i="8"/>
  <c r="CK17" i="8"/>
  <c r="CK15" i="8"/>
  <c r="CO17" i="8"/>
  <c r="CO15" i="8"/>
  <c r="CS17" i="8"/>
  <c r="CS15" i="8"/>
  <c r="CW17" i="8"/>
  <c r="CW15" i="8"/>
  <c r="AD137" i="8"/>
  <c r="AH137" i="8"/>
  <c r="AL137" i="8"/>
  <c r="AP137" i="8"/>
  <c r="AT137" i="8"/>
  <c r="AX137" i="8"/>
  <c r="BB137" i="8"/>
  <c r="BF137" i="8"/>
  <c r="BJ137" i="8"/>
  <c r="BN137" i="8"/>
  <c r="BR137" i="8"/>
  <c r="BV137" i="8"/>
  <c r="BZ137" i="8"/>
  <c r="CD137" i="8"/>
  <c r="CH137" i="8"/>
  <c r="CL137" i="8"/>
  <c r="CP137" i="8"/>
  <c r="CT137" i="8"/>
  <c r="CX137" i="8"/>
  <c r="AE137" i="8"/>
  <c r="AI137" i="8"/>
  <c r="AM137" i="8"/>
  <c r="AQ137" i="8"/>
  <c r="AU137" i="8"/>
  <c r="AY137" i="8"/>
  <c r="BC137" i="8"/>
  <c r="BG137" i="8"/>
  <c r="BK137" i="8"/>
  <c r="BO137" i="8"/>
  <c r="BS137" i="8"/>
  <c r="BW137" i="8"/>
  <c r="CA137" i="8"/>
  <c r="CE137" i="8"/>
  <c r="CI137" i="8"/>
  <c r="CM137" i="8"/>
  <c r="CQ137" i="8"/>
  <c r="CU137" i="8"/>
  <c r="AB137" i="8"/>
  <c r="AF137" i="8"/>
  <c r="AJ137" i="8"/>
  <c r="AN137" i="8"/>
  <c r="AR137" i="8"/>
  <c r="AV137" i="8"/>
  <c r="AZ137" i="8"/>
  <c r="BD137" i="8"/>
  <c r="BH137" i="8"/>
  <c r="BL137" i="8"/>
  <c r="BP137" i="8"/>
  <c r="BT137" i="8"/>
  <c r="BX137" i="8"/>
  <c r="CB137" i="8"/>
  <c r="CF137" i="8"/>
  <c r="CJ137" i="8"/>
  <c r="CN137" i="8"/>
  <c r="CR137" i="8"/>
  <c r="CV137" i="8"/>
  <c r="AC137" i="8"/>
  <c r="AG137" i="8"/>
  <c r="AK137" i="8"/>
  <c r="AO137" i="8"/>
  <c r="AS137" i="8"/>
  <c r="AW137" i="8"/>
  <c r="BA137" i="8"/>
  <c r="BE137" i="8"/>
  <c r="BI137" i="8"/>
  <c r="BM137" i="8"/>
  <c r="BQ137" i="8"/>
  <c r="BU137" i="8"/>
  <c r="BY137" i="8"/>
  <c r="CC137" i="8"/>
  <c r="CG137" i="8"/>
  <c r="CK137" i="8"/>
  <c r="CO137" i="8"/>
  <c r="CS137" i="8"/>
  <c r="CW137" i="8"/>
  <c r="F106" i="8"/>
  <c r="F123" i="8"/>
  <c r="J106" i="8"/>
  <c r="J123" i="8"/>
  <c r="N106" i="8"/>
  <c r="N123" i="8"/>
  <c r="R106" i="8"/>
  <c r="R123" i="8"/>
  <c r="V106" i="8"/>
  <c r="V123" i="8"/>
  <c r="Z106" i="8"/>
  <c r="Z123" i="8"/>
  <c r="AD106" i="8"/>
  <c r="AD123" i="8"/>
  <c r="AH106" i="8"/>
  <c r="AH123" i="8"/>
  <c r="AL106" i="8"/>
  <c r="AL123" i="8"/>
  <c r="AP106" i="8"/>
  <c r="AP123" i="8"/>
  <c r="AT106" i="8"/>
  <c r="AT123" i="8"/>
  <c r="AX106" i="8"/>
  <c r="AX123" i="8"/>
  <c r="BB106" i="8"/>
  <c r="BB123" i="8"/>
  <c r="BF106" i="8"/>
  <c r="BF123" i="8"/>
  <c r="BJ106" i="8"/>
  <c r="BJ123" i="8"/>
  <c r="BN106" i="8"/>
  <c r="BN123" i="8"/>
  <c r="BR106" i="8"/>
  <c r="BR123" i="8"/>
  <c r="BV106" i="8"/>
  <c r="BV123" i="8"/>
  <c r="BZ106" i="8"/>
  <c r="BZ123" i="8"/>
  <c r="CD106" i="8"/>
  <c r="CD123" i="8"/>
  <c r="CH106" i="8"/>
  <c r="CH123" i="8"/>
  <c r="CL106" i="8"/>
  <c r="CL123" i="8"/>
  <c r="CP106" i="8"/>
  <c r="CP123" i="8"/>
  <c r="CT106" i="8"/>
  <c r="CT123" i="8"/>
  <c r="CX106" i="8"/>
  <c r="CX123" i="8"/>
  <c r="C106" i="8"/>
  <c r="G106" i="8"/>
  <c r="G123" i="8"/>
  <c r="K106" i="8"/>
  <c r="K123" i="8"/>
  <c r="O106" i="8"/>
  <c r="O123" i="8"/>
  <c r="S106" i="8"/>
  <c r="S123" i="8"/>
  <c r="W106" i="8"/>
  <c r="W123" i="8"/>
  <c r="AA106" i="8"/>
  <c r="AA123" i="8"/>
  <c r="AE106" i="8"/>
  <c r="AE123" i="8"/>
  <c r="AI106" i="8"/>
  <c r="AI123" i="8"/>
  <c r="AM106" i="8"/>
  <c r="AM123" i="8"/>
  <c r="AQ106" i="8"/>
  <c r="AQ123" i="8"/>
  <c r="AU106" i="8"/>
  <c r="AU123" i="8"/>
  <c r="AY106" i="8"/>
  <c r="AY123" i="8"/>
  <c r="BC106" i="8"/>
  <c r="BC123" i="8"/>
  <c r="BG106" i="8"/>
  <c r="BG123" i="8"/>
  <c r="BK106" i="8"/>
  <c r="BK123" i="8"/>
  <c r="BO106" i="8"/>
  <c r="BO123" i="8"/>
  <c r="BS106" i="8"/>
  <c r="BS123" i="8"/>
  <c r="BW106" i="8"/>
  <c r="BW123" i="8"/>
  <c r="CA106" i="8"/>
  <c r="CA123" i="8"/>
  <c r="CE106" i="8"/>
  <c r="CE123" i="8"/>
  <c r="CI106" i="8"/>
  <c r="CI123" i="8"/>
  <c r="CM106" i="8"/>
  <c r="CM123" i="8"/>
  <c r="CQ106" i="8"/>
  <c r="CQ123" i="8"/>
  <c r="CU106" i="8"/>
  <c r="CU123" i="8"/>
  <c r="D106" i="8"/>
  <c r="D123" i="8"/>
  <c r="H106" i="8"/>
  <c r="H123" i="8"/>
  <c r="L106" i="8"/>
  <c r="L123" i="8"/>
  <c r="P106" i="8"/>
  <c r="P123" i="8"/>
  <c r="T106" i="8"/>
  <c r="T123" i="8"/>
  <c r="X106" i="8"/>
  <c r="X123" i="8"/>
  <c r="AB106" i="8"/>
  <c r="AB123" i="8"/>
  <c r="AF106" i="8"/>
  <c r="AF123" i="8"/>
  <c r="AJ106" i="8"/>
  <c r="AJ123" i="8"/>
  <c r="AN106" i="8"/>
  <c r="AN123" i="8"/>
  <c r="AR106" i="8"/>
  <c r="AR123" i="8"/>
  <c r="AV106" i="8"/>
  <c r="AV123" i="8"/>
  <c r="AZ106" i="8"/>
  <c r="AZ123" i="8"/>
  <c r="BD106" i="8"/>
  <c r="BD123" i="8"/>
  <c r="BH106" i="8"/>
  <c r="BH123" i="8"/>
  <c r="BL106" i="8"/>
  <c r="BL123" i="8"/>
  <c r="BP106" i="8"/>
  <c r="BP123" i="8"/>
  <c r="BT106" i="8"/>
  <c r="BT123" i="8"/>
  <c r="BX106" i="8"/>
  <c r="BX123" i="8"/>
  <c r="CB106" i="8"/>
  <c r="CB123" i="8"/>
  <c r="CF106" i="8"/>
  <c r="CF123" i="8"/>
  <c r="CJ106" i="8"/>
  <c r="CJ123" i="8"/>
  <c r="CN106" i="8"/>
  <c r="CN123" i="8"/>
  <c r="CR106" i="8"/>
  <c r="CR123" i="8"/>
  <c r="CV106" i="8"/>
  <c r="CV123" i="8"/>
  <c r="E106" i="8"/>
  <c r="E123" i="8"/>
  <c r="I106" i="8"/>
  <c r="I123" i="8"/>
  <c r="M106" i="8"/>
  <c r="M123" i="8"/>
  <c r="Q106" i="8"/>
  <c r="Q123" i="8"/>
  <c r="U106" i="8"/>
  <c r="U123" i="8"/>
  <c r="Y106" i="8"/>
  <c r="Y123" i="8"/>
  <c r="AC106" i="8"/>
  <c r="AC123" i="8"/>
  <c r="AG106" i="8"/>
  <c r="AG123" i="8"/>
  <c r="AK106" i="8"/>
  <c r="AK123" i="8"/>
  <c r="AO106" i="8"/>
  <c r="AO123" i="8"/>
  <c r="AS106" i="8"/>
  <c r="AS123" i="8"/>
  <c r="AW106" i="8"/>
  <c r="AW123" i="8"/>
  <c r="BA106" i="8"/>
  <c r="BA123" i="8"/>
  <c r="BE106" i="8"/>
  <c r="BE123" i="8"/>
  <c r="BI106" i="8"/>
  <c r="BI123" i="8"/>
  <c r="BM106" i="8"/>
  <c r="BM123" i="8"/>
  <c r="BQ106" i="8"/>
  <c r="BQ123" i="8"/>
  <c r="BU106" i="8"/>
  <c r="BU123" i="8"/>
  <c r="BY106" i="8"/>
  <c r="BY123" i="8"/>
  <c r="CC106" i="8"/>
  <c r="CC123" i="8"/>
  <c r="CG106" i="8"/>
  <c r="CG123" i="8"/>
  <c r="CK106" i="8"/>
  <c r="CK123" i="8"/>
  <c r="CO106" i="8"/>
  <c r="CO123" i="8"/>
  <c r="CS106" i="8"/>
  <c r="CS123" i="8"/>
  <c r="CW106" i="8"/>
  <c r="CW123" i="8"/>
  <c r="AD144" i="8"/>
  <c r="AD143" i="8"/>
  <c r="AH144" i="8"/>
  <c r="AH143" i="8"/>
  <c r="AL144" i="8"/>
  <c r="AL143" i="8"/>
  <c r="AP144" i="8"/>
  <c r="AP143" i="8"/>
  <c r="AT144" i="8"/>
  <c r="AT143" i="8"/>
  <c r="AX144" i="8"/>
  <c r="AX143" i="8"/>
  <c r="BB144" i="8"/>
  <c r="BB143" i="8"/>
  <c r="BF144" i="8"/>
  <c r="BF143" i="8"/>
  <c r="BJ144" i="8"/>
  <c r="BJ143" i="8"/>
  <c r="BN144" i="8"/>
  <c r="BN143" i="8"/>
  <c r="BR144" i="8"/>
  <c r="BR143" i="8"/>
  <c r="BV144" i="8"/>
  <c r="BV143" i="8"/>
  <c r="BZ144" i="8"/>
  <c r="BZ143" i="8"/>
  <c r="CD144" i="8"/>
  <c r="CD143" i="8"/>
  <c r="CH143" i="8"/>
  <c r="CH144" i="8"/>
  <c r="CL144" i="8"/>
  <c r="CL143" i="8"/>
  <c r="CP143" i="8"/>
  <c r="CP144" i="8"/>
  <c r="CT144" i="8"/>
  <c r="CT143" i="8"/>
  <c r="CX144" i="8"/>
  <c r="AE144" i="8"/>
  <c r="AE143" i="8"/>
  <c r="AI144" i="8"/>
  <c r="AI143" i="8"/>
  <c r="AM144" i="8"/>
  <c r="AM143" i="8"/>
  <c r="AQ144" i="8"/>
  <c r="AQ143" i="8"/>
  <c r="AU144" i="8"/>
  <c r="AU143" i="8"/>
  <c r="AY144" i="8"/>
  <c r="AY143" i="8"/>
  <c r="BC144" i="8"/>
  <c r="BC143" i="8"/>
  <c r="BG144" i="8"/>
  <c r="BG143" i="8"/>
  <c r="BK144" i="8"/>
  <c r="BK143" i="8"/>
  <c r="BO144" i="8"/>
  <c r="BO143" i="8"/>
  <c r="BS144" i="8"/>
  <c r="BS143" i="8"/>
  <c r="BW144" i="8"/>
  <c r="BW143" i="8"/>
  <c r="CA144" i="8"/>
  <c r="CA143" i="8"/>
  <c r="CE144" i="8"/>
  <c r="CE143" i="8"/>
  <c r="CI144" i="8"/>
  <c r="CI143" i="8"/>
  <c r="CM144" i="8"/>
  <c r="CM143" i="8"/>
  <c r="CQ144" i="8"/>
  <c r="CQ143" i="8"/>
  <c r="CU144" i="8"/>
  <c r="AB144" i="8"/>
  <c r="AB143" i="8"/>
  <c r="AF144" i="8"/>
  <c r="AF143" i="8"/>
  <c r="AJ144" i="8"/>
  <c r="AJ143" i="8"/>
  <c r="AN144" i="8"/>
  <c r="AN143" i="8"/>
  <c r="AR144" i="8"/>
  <c r="AR143" i="8"/>
  <c r="AV144" i="8"/>
  <c r="AV143" i="8"/>
  <c r="AZ144" i="8"/>
  <c r="AZ143" i="8"/>
  <c r="BD144" i="8"/>
  <c r="BD143" i="8"/>
  <c r="BH144" i="8"/>
  <c r="BH143" i="8"/>
  <c r="BL144" i="8"/>
  <c r="BL143" i="8"/>
  <c r="BP144" i="8"/>
  <c r="BP143" i="8"/>
  <c r="BT144" i="8"/>
  <c r="BT143" i="8"/>
  <c r="BX144" i="8"/>
  <c r="BX143" i="8"/>
  <c r="CB144" i="8"/>
  <c r="CB143" i="8"/>
  <c r="CF144" i="8"/>
  <c r="CF143" i="8"/>
  <c r="CJ144" i="8"/>
  <c r="CJ143" i="8"/>
  <c r="CN144" i="8"/>
  <c r="CN143" i="8"/>
  <c r="CR144" i="8"/>
  <c r="CR143" i="8"/>
  <c r="CV144" i="8"/>
  <c r="AC144" i="8"/>
  <c r="AC143" i="8"/>
  <c r="AG144" i="8"/>
  <c r="AG143" i="8"/>
  <c r="AK144" i="8"/>
  <c r="AK143" i="8"/>
  <c r="AO144" i="8"/>
  <c r="AO143" i="8"/>
  <c r="AS144" i="8"/>
  <c r="AS143" i="8"/>
  <c r="AW144" i="8"/>
  <c r="AW143" i="8"/>
  <c r="BA144" i="8"/>
  <c r="BA143" i="8"/>
  <c r="BE144" i="8"/>
  <c r="BE143" i="8"/>
  <c r="BI144" i="8"/>
  <c r="BI143" i="8"/>
  <c r="BM144" i="8"/>
  <c r="BM143" i="8"/>
  <c r="BQ144" i="8"/>
  <c r="BQ143" i="8"/>
  <c r="BU144" i="8"/>
  <c r="BU143" i="8"/>
  <c r="BY144" i="8"/>
  <c r="BY143" i="8"/>
  <c r="CC144" i="8"/>
  <c r="CC143" i="8"/>
  <c r="CG144" i="8"/>
  <c r="CG143" i="8"/>
  <c r="CK144" i="8"/>
  <c r="CK143" i="8"/>
  <c r="CO144" i="8"/>
  <c r="CO143" i="8"/>
  <c r="CS144" i="8"/>
  <c r="CS143" i="8"/>
  <c r="CW144" i="8"/>
  <c r="CV143" i="8"/>
  <c r="CX143" i="8"/>
  <c r="CU143" i="8"/>
  <c r="CW143" i="8"/>
  <c r="CU125" i="8"/>
  <c r="CV125" i="8"/>
  <c r="CW125" i="8"/>
  <c r="CX125" i="8"/>
  <c r="AC125" i="8"/>
  <c r="AC127" i="8"/>
  <c r="AG125" i="8"/>
  <c r="AG127" i="8"/>
  <c r="AK125" i="8"/>
  <c r="AK127" i="8"/>
  <c r="AO125" i="8"/>
  <c r="AO127" i="8"/>
  <c r="AS125" i="8"/>
  <c r="AS127" i="8"/>
  <c r="AW125" i="8"/>
  <c r="AW127" i="8"/>
  <c r="BA125" i="8"/>
  <c r="BA127" i="8"/>
  <c r="BE125" i="8"/>
  <c r="BE127" i="8"/>
  <c r="BI125" i="8"/>
  <c r="BI127" i="8"/>
  <c r="BM125" i="8"/>
  <c r="BM127" i="8"/>
  <c r="BQ125" i="8"/>
  <c r="BQ127" i="8"/>
  <c r="BU125" i="8"/>
  <c r="BU127" i="8"/>
  <c r="BY125" i="8"/>
  <c r="BY127" i="8"/>
  <c r="CC125" i="8"/>
  <c r="CC127" i="8"/>
  <c r="CG125" i="8"/>
  <c r="CG127" i="8"/>
  <c r="CK125" i="8"/>
  <c r="CK127" i="8"/>
  <c r="CO125" i="8"/>
  <c r="CO127" i="8"/>
  <c r="CS125" i="8"/>
  <c r="CS127" i="8"/>
  <c r="AD125" i="8"/>
  <c r="AD127" i="8"/>
  <c r="AH125" i="8"/>
  <c r="AH127" i="8"/>
  <c r="AL125" i="8"/>
  <c r="AL127" i="8"/>
  <c r="AP125" i="8"/>
  <c r="AP127" i="8"/>
  <c r="AT125" i="8"/>
  <c r="AT127" i="8"/>
  <c r="AX125" i="8"/>
  <c r="AX127" i="8"/>
  <c r="BB125" i="8"/>
  <c r="BB127" i="8"/>
  <c r="BF125" i="8"/>
  <c r="BF127" i="8"/>
  <c r="BJ125" i="8"/>
  <c r="BJ127" i="8"/>
  <c r="BN125" i="8"/>
  <c r="BN127" i="8"/>
  <c r="BR125" i="8"/>
  <c r="BR127" i="8"/>
  <c r="BV125" i="8"/>
  <c r="BV127" i="8"/>
  <c r="BZ125" i="8"/>
  <c r="BZ127" i="8"/>
  <c r="CD125" i="8"/>
  <c r="CD127" i="8"/>
  <c r="CH58" i="8"/>
  <c r="CH125" i="8"/>
  <c r="CH127" i="8"/>
  <c r="CL125" i="8"/>
  <c r="CL127" i="8"/>
  <c r="CP58" i="8"/>
  <c r="CP125" i="8"/>
  <c r="CP127" i="8"/>
  <c r="CT58" i="8"/>
  <c r="CT125" i="8"/>
  <c r="CT127" i="8"/>
  <c r="AE127" i="8"/>
  <c r="AE125" i="8"/>
  <c r="AI127" i="8"/>
  <c r="AI125" i="8"/>
  <c r="AM125" i="8"/>
  <c r="AM127" i="8"/>
  <c r="AQ127" i="8"/>
  <c r="AQ125" i="8"/>
  <c r="AU127" i="8"/>
  <c r="AU125" i="8"/>
  <c r="AY125" i="8"/>
  <c r="AY127" i="8"/>
  <c r="BC127" i="8"/>
  <c r="BC125" i="8"/>
  <c r="BG127" i="8"/>
  <c r="BG125" i="8"/>
  <c r="BK127" i="8"/>
  <c r="BK125" i="8"/>
  <c r="BO127" i="8"/>
  <c r="BO125" i="8"/>
  <c r="BS127" i="8"/>
  <c r="BS125" i="8"/>
  <c r="BW127" i="8"/>
  <c r="BW125" i="8"/>
  <c r="CA127" i="8"/>
  <c r="CA125" i="8"/>
  <c r="CE127" i="8"/>
  <c r="CE125" i="8"/>
  <c r="CI127" i="8"/>
  <c r="CI125" i="8"/>
  <c r="CM127" i="8"/>
  <c r="CM125" i="8"/>
  <c r="CQ127" i="8"/>
  <c r="CQ125" i="8"/>
  <c r="AB125" i="8"/>
  <c r="AB127" i="8"/>
  <c r="AF127" i="8"/>
  <c r="AF125" i="8"/>
  <c r="AJ125" i="8"/>
  <c r="AJ127" i="8"/>
  <c r="AN127" i="8"/>
  <c r="AN125" i="8"/>
  <c r="AR125" i="8"/>
  <c r="AR127" i="8"/>
  <c r="AV125" i="8"/>
  <c r="AV127" i="8"/>
  <c r="AZ127" i="8"/>
  <c r="AZ125" i="8"/>
  <c r="BD125" i="8"/>
  <c r="BD127" i="8"/>
  <c r="BH127" i="8"/>
  <c r="BH125" i="8"/>
  <c r="BL127" i="8"/>
  <c r="BL125" i="8"/>
  <c r="BP127" i="8"/>
  <c r="BP125" i="8"/>
  <c r="BT127" i="8"/>
  <c r="BT125" i="8"/>
  <c r="BX127" i="8"/>
  <c r="BX125" i="8"/>
  <c r="CB127" i="8"/>
  <c r="CB125" i="8"/>
  <c r="CF127" i="8"/>
  <c r="CF125" i="8"/>
  <c r="CJ127" i="8"/>
  <c r="CJ125" i="8"/>
  <c r="CN127" i="8"/>
  <c r="CN125" i="8"/>
  <c r="CR127" i="8"/>
  <c r="CR125" i="8"/>
  <c r="CW127" i="8"/>
  <c r="CX127" i="8"/>
  <c r="CU127" i="8"/>
  <c r="CV127" i="8"/>
  <c r="J57" i="8"/>
  <c r="Z57" i="8"/>
  <c r="AP109" i="8"/>
  <c r="BF109" i="8"/>
  <c r="K57" i="8"/>
  <c r="S57" i="8"/>
  <c r="AE109" i="8"/>
  <c r="AQ109" i="8"/>
  <c r="BC109" i="8"/>
  <c r="BK109" i="8"/>
  <c r="BW109" i="8"/>
  <c r="CI109" i="8"/>
  <c r="CQ109" i="8"/>
  <c r="CD58" i="8"/>
  <c r="E57" i="8"/>
  <c r="I57" i="8"/>
  <c r="M57" i="8"/>
  <c r="Q57" i="8"/>
  <c r="U57" i="8"/>
  <c r="Y57" i="8"/>
  <c r="AC109" i="8"/>
  <c r="AG109" i="8"/>
  <c r="AK109" i="8"/>
  <c r="AO109" i="8"/>
  <c r="AS109" i="8"/>
  <c r="AW109" i="8"/>
  <c r="BA109" i="8"/>
  <c r="BE109" i="8"/>
  <c r="BI109" i="8"/>
  <c r="BM109" i="8"/>
  <c r="BQ109" i="8"/>
  <c r="BU109" i="8"/>
  <c r="BY109" i="8"/>
  <c r="CC109" i="8"/>
  <c r="CG109" i="8"/>
  <c r="CK109" i="8"/>
  <c r="CO109" i="8"/>
  <c r="CS109" i="8"/>
  <c r="CW109" i="8"/>
  <c r="N57" i="8"/>
  <c r="AD109" i="8"/>
  <c r="AT109" i="8"/>
  <c r="BJ109" i="8"/>
  <c r="BN109" i="8"/>
  <c r="BR109" i="8"/>
  <c r="BV109" i="8"/>
  <c r="BZ109" i="8"/>
  <c r="CD109" i="8"/>
  <c r="CH109" i="8"/>
  <c r="CL109" i="8"/>
  <c r="CP109" i="8"/>
  <c r="CT109" i="8"/>
  <c r="CX109" i="8"/>
  <c r="R57" i="8"/>
  <c r="AH109" i="8"/>
  <c r="AX109" i="8"/>
  <c r="G57" i="8"/>
  <c r="W57" i="8"/>
  <c r="AI109" i="8"/>
  <c r="AU109" i="8"/>
  <c r="BO109" i="8"/>
  <c r="CA109" i="8"/>
  <c r="CU109" i="8"/>
  <c r="F57" i="8"/>
  <c r="V57" i="8"/>
  <c r="AL109" i="8"/>
  <c r="BB109" i="8"/>
  <c r="BB58" i="8"/>
  <c r="C56" i="8"/>
  <c r="O57" i="8"/>
  <c r="AA57" i="8"/>
  <c r="AM109" i="8"/>
  <c r="AY109" i="8"/>
  <c r="BG109" i="8"/>
  <c r="BS109" i="8"/>
  <c r="CE109" i="8"/>
  <c r="CM109" i="8"/>
  <c r="BV58" i="8"/>
  <c r="H57" i="8"/>
  <c r="L57" i="8"/>
  <c r="P57" i="8"/>
  <c r="T57" i="8"/>
  <c r="X57" i="8"/>
  <c r="AB109" i="8"/>
  <c r="AF109" i="8"/>
  <c r="AJ109" i="8"/>
  <c r="AN109" i="8"/>
  <c r="AR109" i="8"/>
  <c r="AV109" i="8"/>
  <c r="AZ109" i="8"/>
  <c r="BD109" i="8"/>
  <c r="BH109" i="8"/>
  <c r="BL109" i="8"/>
  <c r="BP109" i="8"/>
  <c r="BT109" i="8"/>
  <c r="BX109" i="8"/>
  <c r="CB109" i="8"/>
  <c r="CF109" i="8"/>
  <c r="CJ109" i="8"/>
  <c r="CN109" i="8"/>
  <c r="CR109" i="8"/>
  <c r="CV109" i="8"/>
  <c r="AC57" i="8"/>
  <c r="AC55" i="8"/>
  <c r="AC56" i="8"/>
  <c r="AG56" i="8"/>
  <c r="AG57" i="8"/>
  <c r="AG55" i="8"/>
  <c r="AK57" i="8"/>
  <c r="AK55" i="8"/>
  <c r="AK56" i="8"/>
  <c r="AO57" i="8"/>
  <c r="AO55" i="8"/>
  <c r="AO56" i="8"/>
  <c r="AS57" i="8"/>
  <c r="AS55" i="8"/>
  <c r="AS56" i="8"/>
  <c r="AW57" i="8"/>
  <c r="AW55" i="8"/>
  <c r="AW56" i="8"/>
  <c r="BA57" i="8"/>
  <c r="BA55" i="8"/>
  <c r="BA56" i="8"/>
  <c r="BE57" i="8"/>
  <c r="BE55" i="8"/>
  <c r="BE56" i="8"/>
  <c r="BI57" i="8"/>
  <c r="BI55" i="8"/>
  <c r="BI56" i="8"/>
  <c r="BM57" i="8"/>
  <c r="BM55" i="8"/>
  <c r="BM56" i="8"/>
  <c r="BQ57" i="8"/>
  <c r="BQ55" i="8"/>
  <c r="BQ56" i="8"/>
  <c r="BU57" i="8"/>
  <c r="BU55" i="8"/>
  <c r="BU56" i="8"/>
  <c r="BY57" i="8"/>
  <c r="BY55" i="8"/>
  <c r="BY56" i="8"/>
  <c r="CC57" i="8"/>
  <c r="CC55" i="8"/>
  <c r="CC56" i="8"/>
  <c r="CG57" i="8"/>
  <c r="CG55" i="8"/>
  <c r="CG56" i="8"/>
  <c r="CK57" i="8"/>
  <c r="CK55" i="8"/>
  <c r="CK56" i="8"/>
  <c r="CO57" i="8"/>
  <c r="CO55" i="8"/>
  <c r="CO56" i="8"/>
  <c r="CS57" i="8"/>
  <c r="CS55" i="8"/>
  <c r="CS56" i="8"/>
  <c r="CW57" i="8"/>
  <c r="CW55" i="8"/>
  <c r="CW56" i="8"/>
  <c r="AD57" i="8"/>
  <c r="AD55" i="8"/>
  <c r="AD56" i="8"/>
  <c r="AH57" i="8"/>
  <c r="AH55" i="8"/>
  <c r="AH56" i="8"/>
  <c r="AL57" i="8"/>
  <c r="AL55" i="8"/>
  <c r="AL56" i="8"/>
  <c r="AP57" i="8"/>
  <c r="AP55" i="8"/>
  <c r="AP56" i="8"/>
  <c r="AT57" i="8"/>
  <c r="AT55" i="8"/>
  <c r="AT56" i="8"/>
  <c r="AX57" i="8"/>
  <c r="AX55" i="8"/>
  <c r="AX56" i="8"/>
  <c r="BB57" i="8"/>
  <c r="BB55" i="8"/>
  <c r="BB56" i="8"/>
  <c r="BF57" i="8"/>
  <c r="BF55" i="8"/>
  <c r="BF56" i="8"/>
  <c r="BJ57" i="8"/>
  <c r="BJ55" i="8"/>
  <c r="BJ56" i="8"/>
  <c r="BN57" i="8"/>
  <c r="BN55" i="8"/>
  <c r="BN56" i="8"/>
  <c r="BR57" i="8"/>
  <c r="BR55" i="8"/>
  <c r="BR56" i="8"/>
  <c r="BV57" i="8"/>
  <c r="BV55" i="8"/>
  <c r="BV56" i="8"/>
  <c r="BZ57" i="8"/>
  <c r="BZ55" i="8"/>
  <c r="BZ56" i="8"/>
  <c r="CD57" i="8"/>
  <c r="CD55" i="8"/>
  <c r="CD56" i="8"/>
  <c r="CH57" i="8"/>
  <c r="CH55" i="8"/>
  <c r="CH56" i="8"/>
  <c r="CL57" i="8"/>
  <c r="CL55" i="8"/>
  <c r="CL56" i="8"/>
  <c r="CP57" i="8"/>
  <c r="CP55" i="8"/>
  <c r="CP56" i="8"/>
  <c r="CT57" i="8"/>
  <c r="CT55" i="8"/>
  <c r="CT56" i="8"/>
  <c r="CX57" i="8"/>
  <c r="CX55" i="8"/>
  <c r="CX56" i="8"/>
  <c r="C57" i="8"/>
  <c r="AE57" i="8"/>
  <c r="AE55" i="8"/>
  <c r="AE56" i="8"/>
  <c r="AI57" i="8"/>
  <c r="AI55" i="8"/>
  <c r="AI56" i="8"/>
  <c r="AM57" i="8"/>
  <c r="AM55" i="8"/>
  <c r="AM56" i="8"/>
  <c r="AQ57" i="8"/>
  <c r="AQ55" i="8"/>
  <c r="AQ56" i="8"/>
  <c r="AU57" i="8"/>
  <c r="AU55" i="8"/>
  <c r="AU56" i="8"/>
  <c r="AY57" i="8"/>
  <c r="AY55" i="8"/>
  <c r="AY56" i="8"/>
  <c r="BC57" i="8"/>
  <c r="BC55" i="8"/>
  <c r="BC56" i="8"/>
  <c r="BG57" i="8"/>
  <c r="BG55" i="8"/>
  <c r="BG56" i="8"/>
  <c r="BK57" i="8"/>
  <c r="BK55" i="8"/>
  <c r="BK56" i="8"/>
  <c r="BO57" i="8"/>
  <c r="BO55" i="8"/>
  <c r="BO56" i="8"/>
  <c r="BS57" i="8"/>
  <c r="BS55" i="8"/>
  <c r="BS56" i="8"/>
  <c r="BW57" i="8"/>
  <c r="BW55" i="8"/>
  <c r="BW56" i="8"/>
  <c r="CA57" i="8"/>
  <c r="CA55" i="8"/>
  <c r="CA56" i="8"/>
  <c r="CE57" i="8"/>
  <c r="CE55" i="8"/>
  <c r="CE56" i="8"/>
  <c r="CI57" i="8"/>
  <c r="CI55" i="8"/>
  <c r="CI56" i="8"/>
  <c r="CM57" i="8"/>
  <c r="CM55" i="8"/>
  <c r="CM56" i="8"/>
  <c r="CQ57" i="8"/>
  <c r="CQ55" i="8"/>
  <c r="CQ56" i="8"/>
  <c r="CU57" i="8"/>
  <c r="CU55" i="8"/>
  <c r="CU56" i="8"/>
  <c r="D57" i="8"/>
  <c r="AB57" i="8"/>
  <c r="AB55" i="8"/>
  <c r="AB56" i="8"/>
  <c r="AF57" i="8"/>
  <c r="AF55" i="8"/>
  <c r="AF56" i="8"/>
  <c r="AJ57" i="8"/>
  <c r="AJ55" i="8"/>
  <c r="AJ56" i="8"/>
  <c r="AN57" i="8"/>
  <c r="AN55" i="8"/>
  <c r="AN56" i="8"/>
  <c r="AR57" i="8"/>
  <c r="AR55" i="8"/>
  <c r="AR56" i="8"/>
  <c r="AV57" i="8"/>
  <c r="AV55" i="8"/>
  <c r="AV56" i="8"/>
  <c r="AZ57" i="8"/>
  <c r="AZ55" i="8"/>
  <c r="AZ56" i="8"/>
  <c r="BD57" i="8"/>
  <c r="BD55" i="8"/>
  <c r="BD56" i="8"/>
  <c r="BH57" i="8"/>
  <c r="BH55" i="8"/>
  <c r="BH56" i="8"/>
  <c r="BL57" i="8"/>
  <c r="BL55" i="8"/>
  <c r="BL56" i="8"/>
  <c r="BP57" i="8"/>
  <c r="BP55" i="8"/>
  <c r="BP56" i="8"/>
  <c r="BT57" i="8"/>
  <c r="BT55" i="8"/>
  <c r="BT56" i="8"/>
  <c r="BX57" i="8"/>
  <c r="BX55" i="8"/>
  <c r="BX56" i="8"/>
  <c r="CB57" i="8"/>
  <c r="CB55" i="8"/>
  <c r="CB56" i="8"/>
  <c r="CF57" i="8"/>
  <c r="CF55" i="8"/>
  <c r="CF56" i="8"/>
  <c r="CJ57" i="8"/>
  <c r="CJ55" i="8"/>
  <c r="CJ56" i="8"/>
  <c r="CN57" i="8"/>
  <c r="CN55" i="8"/>
  <c r="CN56" i="8"/>
  <c r="CR57" i="8"/>
  <c r="CR55" i="8"/>
  <c r="CR56" i="8"/>
  <c r="CV57" i="8"/>
  <c r="CV55" i="8"/>
  <c r="CV56" i="8"/>
  <c r="AD40" i="8"/>
  <c r="AH40" i="8"/>
  <c r="AL40" i="8"/>
  <c r="AP40" i="8"/>
  <c r="AT40" i="8"/>
  <c r="AX40" i="8"/>
  <c r="BB40" i="8"/>
  <c r="BF40" i="8"/>
  <c r="BJ40" i="8"/>
  <c r="BN40" i="8"/>
  <c r="BR40" i="8"/>
  <c r="BV40" i="8"/>
  <c r="BZ40" i="8"/>
  <c r="CD40" i="8"/>
  <c r="CH40" i="8"/>
  <c r="CL40" i="8"/>
  <c r="CP40" i="8"/>
  <c r="CT40" i="8"/>
  <c r="CX40" i="8"/>
  <c r="AE40" i="8"/>
  <c r="AI40" i="8"/>
  <c r="AM40" i="8"/>
  <c r="AQ40" i="8"/>
  <c r="AU40" i="8"/>
  <c r="AY40" i="8"/>
  <c r="BC40" i="8"/>
  <c r="BG40" i="8"/>
  <c r="BK40" i="8"/>
  <c r="BO40" i="8"/>
  <c r="BS40" i="8"/>
  <c r="BW40" i="8"/>
  <c r="CA40" i="8"/>
  <c r="CE40" i="8"/>
  <c r="CI40" i="8"/>
  <c r="CM40" i="8"/>
  <c r="CQ40" i="8"/>
  <c r="CU40" i="8"/>
  <c r="AB40" i="8"/>
  <c r="AF40" i="8"/>
  <c r="AJ40" i="8"/>
  <c r="AN40" i="8"/>
  <c r="AR40" i="8"/>
  <c r="AV40" i="8"/>
  <c r="AZ40" i="8"/>
  <c r="BD40" i="8"/>
  <c r="BH40" i="8"/>
  <c r="BL40" i="8"/>
  <c r="BP40" i="8"/>
  <c r="BT40" i="8"/>
  <c r="BX40" i="8"/>
  <c r="CB40" i="8"/>
  <c r="CF40" i="8"/>
  <c r="CJ40" i="8"/>
  <c r="CN40" i="8"/>
  <c r="CR40" i="8"/>
  <c r="CV40" i="8"/>
  <c r="AC40" i="8"/>
  <c r="AG40" i="8"/>
  <c r="AK40" i="8"/>
  <c r="AO40" i="8"/>
  <c r="AS40" i="8"/>
  <c r="AW40" i="8"/>
  <c r="BA40" i="8"/>
  <c r="BE40" i="8"/>
  <c r="BI40" i="8"/>
  <c r="BM40" i="8"/>
  <c r="BQ40" i="8"/>
  <c r="BU40" i="8"/>
  <c r="BY40" i="8"/>
  <c r="CC40" i="8"/>
  <c r="CG40" i="8"/>
  <c r="CK40" i="8"/>
  <c r="CO40" i="8"/>
  <c r="CS40" i="8"/>
  <c r="CW40" i="8"/>
  <c r="D38" i="8"/>
  <c r="D46" i="8" s="1"/>
  <c r="H38" i="8"/>
  <c r="H46" i="8" s="1"/>
  <c r="L38" i="8"/>
  <c r="L46" i="8" s="1"/>
  <c r="P38" i="8"/>
  <c r="P46" i="8" s="1"/>
  <c r="T38" i="8"/>
  <c r="T46" i="8" s="1"/>
  <c r="X38" i="8"/>
  <c r="X46" i="8" s="1"/>
  <c r="AB135" i="8"/>
  <c r="AB38" i="8"/>
  <c r="AF135" i="8"/>
  <c r="AF38" i="8"/>
  <c r="AJ38" i="8"/>
  <c r="AJ135" i="8"/>
  <c r="AN38" i="8"/>
  <c r="AN135" i="8"/>
  <c r="AR135" i="8"/>
  <c r="AR38" i="8"/>
  <c r="AV135" i="8"/>
  <c r="AV38" i="8"/>
  <c r="AZ38" i="8"/>
  <c r="AZ135" i="8"/>
  <c r="BD135" i="8"/>
  <c r="BD38" i="8"/>
  <c r="BH135" i="8"/>
  <c r="BH38" i="8"/>
  <c r="BL135" i="8"/>
  <c r="BL38" i="8"/>
  <c r="BP38" i="8"/>
  <c r="BP135" i="8"/>
  <c r="BT135" i="8"/>
  <c r="BT38" i="8"/>
  <c r="BX135" i="8"/>
  <c r="BX38" i="8"/>
  <c r="CB135" i="8"/>
  <c r="CB38" i="8"/>
  <c r="CF135" i="8"/>
  <c r="CF38" i="8"/>
  <c r="CJ135" i="8"/>
  <c r="CJ38" i="8"/>
  <c r="CN135" i="8"/>
  <c r="CN38" i="8"/>
  <c r="CR135" i="8"/>
  <c r="CR38" i="8"/>
  <c r="CV135" i="8"/>
  <c r="CV38" i="8"/>
  <c r="M38" i="8"/>
  <c r="M46" i="8" s="1"/>
  <c r="U38" i="8"/>
  <c r="U46" i="8" s="1"/>
  <c r="Y38" i="8"/>
  <c r="Y46" i="8" s="1"/>
  <c r="AC38" i="8"/>
  <c r="AC135" i="8"/>
  <c r="AG38" i="8"/>
  <c r="AG135" i="8"/>
  <c r="AK38" i="8"/>
  <c r="AK135" i="8"/>
  <c r="AO38" i="8"/>
  <c r="AO135" i="8"/>
  <c r="AS38" i="8"/>
  <c r="AS135" i="8"/>
  <c r="AW38" i="8"/>
  <c r="AW135" i="8"/>
  <c r="BA38" i="8"/>
  <c r="BA135" i="8"/>
  <c r="BE38" i="8"/>
  <c r="BE135" i="8"/>
  <c r="BI38" i="8"/>
  <c r="BI135" i="8"/>
  <c r="BM38" i="8"/>
  <c r="BM135" i="8"/>
  <c r="BQ38" i="8"/>
  <c r="BQ135" i="8"/>
  <c r="BU38" i="8"/>
  <c r="BU135" i="8"/>
  <c r="BY38" i="8"/>
  <c r="BY135" i="8"/>
  <c r="CC38" i="8"/>
  <c r="CC135" i="8"/>
  <c r="CG38" i="8"/>
  <c r="CG135" i="8"/>
  <c r="CK38" i="8"/>
  <c r="CK135" i="8"/>
  <c r="CO38" i="8"/>
  <c r="CO135" i="8"/>
  <c r="CS38" i="8"/>
  <c r="CS135" i="8"/>
  <c r="CW38" i="8"/>
  <c r="CW135" i="8"/>
  <c r="V38" i="8"/>
  <c r="V46" i="8" s="1"/>
  <c r="Z38" i="8"/>
  <c r="Z46" i="8" s="1"/>
  <c r="AD135" i="8"/>
  <c r="AD38" i="8"/>
  <c r="AH135" i="8"/>
  <c r="AH38" i="8"/>
  <c r="AL135" i="8"/>
  <c r="AL38" i="8"/>
  <c r="AP135" i="8"/>
  <c r="AP38" i="8"/>
  <c r="AT135" i="8"/>
  <c r="AT38" i="8"/>
  <c r="AX135" i="8"/>
  <c r="AX38" i="8"/>
  <c r="BB135" i="8"/>
  <c r="BB38" i="8"/>
  <c r="BF38" i="8"/>
  <c r="BF135" i="8"/>
  <c r="BJ38" i="8"/>
  <c r="BJ135" i="8"/>
  <c r="BN135" i="8"/>
  <c r="BN38" i="8"/>
  <c r="BR135" i="8"/>
  <c r="BR38" i="8"/>
  <c r="BV38" i="8"/>
  <c r="BV135" i="8"/>
  <c r="BZ38" i="8"/>
  <c r="BZ135" i="8"/>
  <c r="CD135" i="8"/>
  <c r="CD38" i="8"/>
  <c r="CH135" i="8"/>
  <c r="CH38" i="8"/>
  <c r="CL38" i="8"/>
  <c r="CL135" i="8"/>
  <c r="CP135" i="8"/>
  <c r="CP38" i="8"/>
  <c r="CT135" i="8"/>
  <c r="CT38" i="8"/>
  <c r="CX135" i="8"/>
  <c r="CX38" i="8"/>
  <c r="AA38" i="8"/>
  <c r="AA46" i="8" s="1"/>
  <c r="AE135" i="8"/>
  <c r="AE38" i="8"/>
  <c r="AI135" i="8"/>
  <c r="AI38" i="8"/>
  <c r="AM135" i="8"/>
  <c r="AM38" i="8"/>
  <c r="AQ135" i="8"/>
  <c r="AQ38" i="8"/>
  <c r="AU38" i="8"/>
  <c r="AU135" i="8"/>
  <c r="AY135" i="8"/>
  <c r="AY38" i="8"/>
  <c r="BC135" i="8"/>
  <c r="BC38" i="8"/>
  <c r="BG135" i="8"/>
  <c r="BG38" i="8"/>
  <c r="BK135" i="8"/>
  <c r="BK38" i="8"/>
  <c r="BO135" i="8"/>
  <c r="BO38" i="8"/>
  <c r="BS135" i="8"/>
  <c r="BS38" i="8"/>
  <c r="BW135" i="8"/>
  <c r="BW38" i="8"/>
  <c r="CA38" i="8"/>
  <c r="CA135" i="8"/>
  <c r="CE135" i="8"/>
  <c r="CE38" i="8"/>
  <c r="CI135" i="8"/>
  <c r="CI38" i="8"/>
  <c r="CM135" i="8"/>
  <c r="CM38" i="8"/>
  <c r="CQ38" i="8"/>
  <c r="CQ135" i="8"/>
  <c r="CU38" i="8"/>
  <c r="CU135" i="8"/>
  <c r="C38" i="8"/>
  <c r="G38" i="8"/>
  <c r="G46" i="8" s="1"/>
  <c r="K38" i="8"/>
  <c r="K46" i="8" s="1"/>
  <c r="O38" i="8"/>
  <c r="O46" i="8" s="1"/>
  <c r="S38" i="8"/>
  <c r="S46" i="8" s="1"/>
  <c r="W38" i="8"/>
  <c r="W46" i="8" s="1"/>
  <c r="E38" i="8"/>
  <c r="E46" i="8" s="1"/>
  <c r="I38" i="8"/>
  <c r="I46" i="8" s="1"/>
  <c r="Q38" i="8"/>
  <c r="Q46" i="8" s="1"/>
  <c r="F38" i="8"/>
  <c r="F46" i="8" s="1"/>
  <c r="J38" i="8"/>
  <c r="J46" i="8" s="1"/>
  <c r="N38" i="8"/>
  <c r="N46" i="8" s="1"/>
  <c r="R38" i="8"/>
  <c r="R46" i="8" s="1"/>
  <c r="AX58" i="8"/>
  <c r="CN58" i="8"/>
  <c r="CV58" i="8"/>
  <c r="H35" i="8"/>
  <c r="H33" i="8"/>
  <c r="H36" i="8"/>
  <c r="P35" i="8"/>
  <c r="P33" i="8"/>
  <c r="P36" i="8"/>
  <c r="X36" i="8"/>
  <c r="X35" i="8"/>
  <c r="X33" i="8"/>
  <c r="AF36" i="8"/>
  <c r="AF35" i="8"/>
  <c r="AF33" i="8"/>
  <c r="AN36" i="8"/>
  <c r="AN35" i="8"/>
  <c r="AN33" i="8"/>
  <c r="AV36" i="8"/>
  <c r="AV35" i="8"/>
  <c r="AV33" i="8"/>
  <c r="BD36" i="8"/>
  <c r="BD35" i="8"/>
  <c r="BD33" i="8"/>
  <c r="BL36" i="8"/>
  <c r="BL35" i="8"/>
  <c r="BL33" i="8"/>
  <c r="BT36" i="8"/>
  <c r="BT35" i="8"/>
  <c r="BT33" i="8"/>
  <c r="CB36" i="8"/>
  <c r="CB35" i="8"/>
  <c r="CB33" i="8"/>
  <c r="CJ36" i="8"/>
  <c r="CJ35" i="8"/>
  <c r="CJ33" i="8"/>
  <c r="CN36" i="8"/>
  <c r="CN35" i="8"/>
  <c r="CN33" i="8"/>
  <c r="D35" i="8"/>
  <c r="D33" i="8"/>
  <c r="D36" i="8"/>
  <c r="L35" i="8"/>
  <c r="L33" i="8"/>
  <c r="L36" i="8"/>
  <c r="T35" i="8"/>
  <c r="T33" i="8"/>
  <c r="T36" i="8"/>
  <c r="AB36" i="8"/>
  <c r="AB35" i="8"/>
  <c r="AB33" i="8"/>
  <c r="AJ36" i="8"/>
  <c r="AJ35" i="8"/>
  <c r="AJ33" i="8"/>
  <c r="AR36" i="8"/>
  <c r="AR35" i="8"/>
  <c r="AR33" i="8"/>
  <c r="AZ36" i="8"/>
  <c r="AZ35" i="8"/>
  <c r="AZ33" i="8"/>
  <c r="BH36" i="8"/>
  <c r="BH35" i="8"/>
  <c r="BH33" i="8"/>
  <c r="BP36" i="8"/>
  <c r="BP35" i="8"/>
  <c r="BP33" i="8"/>
  <c r="BX36" i="8"/>
  <c r="BX35" i="8"/>
  <c r="BX33" i="8"/>
  <c r="CF36" i="8"/>
  <c r="CF35" i="8"/>
  <c r="CF33" i="8"/>
  <c r="CR36" i="8"/>
  <c r="CR35" i="8"/>
  <c r="CR33" i="8"/>
  <c r="CR58" i="8"/>
  <c r="BX58" i="8"/>
  <c r="E36" i="8"/>
  <c r="E35" i="8"/>
  <c r="E33" i="8"/>
  <c r="I36" i="8"/>
  <c r="I35" i="8"/>
  <c r="I33" i="8"/>
  <c r="M36" i="8"/>
  <c r="M33" i="8"/>
  <c r="M35" i="8"/>
  <c r="Q36" i="8"/>
  <c r="Q35" i="8"/>
  <c r="Q33" i="8"/>
  <c r="U36" i="8"/>
  <c r="U35" i="8"/>
  <c r="U33" i="8"/>
  <c r="Y35" i="8"/>
  <c r="Y33" i="8"/>
  <c r="Y36" i="8"/>
  <c r="AC36" i="8"/>
  <c r="AC35" i="8"/>
  <c r="AC33" i="8"/>
  <c r="AG36" i="8"/>
  <c r="AG35" i="8"/>
  <c r="AG33" i="8"/>
  <c r="AK36" i="8"/>
  <c r="AK35" i="8"/>
  <c r="AK33" i="8"/>
  <c r="AO35" i="8"/>
  <c r="AO33" i="8"/>
  <c r="AO36" i="8"/>
  <c r="AS36" i="8"/>
  <c r="AS35" i="8"/>
  <c r="AS33" i="8"/>
  <c r="AW36" i="8"/>
  <c r="AW35" i="8"/>
  <c r="AW33" i="8"/>
  <c r="BA36" i="8"/>
  <c r="BA35" i="8"/>
  <c r="BA33" i="8"/>
  <c r="BE36" i="8"/>
  <c r="BE35" i="8"/>
  <c r="BE33" i="8"/>
  <c r="BI36" i="8"/>
  <c r="BI35" i="8"/>
  <c r="BI33" i="8"/>
  <c r="BM36" i="8"/>
  <c r="BM35" i="8"/>
  <c r="BM33" i="8"/>
  <c r="BQ36" i="8"/>
  <c r="BQ35" i="8"/>
  <c r="BQ33" i="8"/>
  <c r="BU35" i="8"/>
  <c r="BU33" i="8"/>
  <c r="BU36" i="8"/>
  <c r="BY36" i="8"/>
  <c r="BY33" i="8"/>
  <c r="BY35" i="8"/>
  <c r="CC36" i="8"/>
  <c r="CC35" i="8"/>
  <c r="CC33" i="8"/>
  <c r="CG36" i="8"/>
  <c r="CG35" i="8"/>
  <c r="CG33" i="8"/>
  <c r="CK35" i="8"/>
  <c r="CK33" i="8"/>
  <c r="CK36" i="8"/>
  <c r="CO36" i="8"/>
  <c r="CO35" i="8"/>
  <c r="CO33" i="8"/>
  <c r="CS36" i="8"/>
  <c r="CS35" i="8"/>
  <c r="CS33" i="8"/>
  <c r="F36" i="8"/>
  <c r="F35" i="8"/>
  <c r="F33" i="8"/>
  <c r="J36" i="8"/>
  <c r="J35" i="8"/>
  <c r="J33" i="8"/>
  <c r="N36" i="8"/>
  <c r="N35" i="8"/>
  <c r="N33" i="8"/>
  <c r="R36" i="8"/>
  <c r="R35" i="8"/>
  <c r="R33" i="8"/>
  <c r="V36" i="8"/>
  <c r="V35" i="8"/>
  <c r="V33" i="8"/>
  <c r="Z36" i="8"/>
  <c r="Z35" i="8"/>
  <c r="Z33" i="8"/>
  <c r="AD35" i="8"/>
  <c r="AD33" i="8"/>
  <c r="AD36" i="8"/>
  <c r="AH36" i="8"/>
  <c r="AH35" i="8"/>
  <c r="AH33" i="8"/>
  <c r="AL36" i="8"/>
  <c r="AL35" i="8"/>
  <c r="AL33" i="8"/>
  <c r="AP36" i="8"/>
  <c r="AP35" i="8"/>
  <c r="AP33" i="8"/>
  <c r="AT35" i="8"/>
  <c r="AT33" i="8"/>
  <c r="AT36" i="8"/>
  <c r="AX36" i="8"/>
  <c r="AX35" i="8"/>
  <c r="AX33" i="8"/>
  <c r="BB36" i="8"/>
  <c r="BB35" i="8"/>
  <c r="BB33" i="8"/>
  <c r="BF36" i="8"/>
  <c r="BF35" i="8"/>
  <c r="BF33" i="8"/>
  <c r="BJ35" i="8"/>
  <c r="BJ33" i="8"/>
  <c r="BJ36" i="8"/>
  <c r="BN36" i="8"/>
  <c r="BN33" i="8"/>
  <c r="BN35" i="8"/>
  <c r="BR36" i="8"/>
  <c r="BR35" i="8"/>
  <c r="BR33" i="8"/>
  <c r="BV36" i="8"/>
  <c r="BV35" i="8"/>
  <c r="BV33" i="8"/>
  <c r="BZ36" i="8"/>
  <c r="BZ35" i="8"/>
  <c r="BZ33" i="8"/>
  <c r="CD36" i="8"/>
  <c r="CD35" i="8"/>
  <c r="CD33" i="8"/>
  <c r="CH36" i="8"/>
  <c r="CH35" i="8"/>
  <c r="CH33" i="8"/>
  <c r="CL36" i="8"/>
  <c r="CL35" i="8"/>
  <c r="CL33" i="8"/>
  <c r="CP33" i="8"/>
  <c r="CP36" i="8"/>
  <c r="CP35" i="8"/>
  <c r="CT36" i="8"/>
  <c r="CT35" i="8"/>
  <c r="CT33" i="8"/>
  <c r="BR58" i="8"/>
  <c r="C36" i="8"/>
  <c r="C35" i="8"/>
  <c r="C33" i="8"/>
  <c r="G36" i="8"/>
  <c r="G35" i="8"/>
  <c r="G33" i="8"/>
  <c r="K36" i="8"/>
  <c r="K35" i="8"/>
  <c r="K33" i="8"/>
  <c r="O36" i="8"/>
  <c r="O35" i="8"/>
  <c r="O33" i="8"/>
  <c r="S36" i="8"/>
  <c r="S35" i="8"/>
  <c r="S33" i="8"/>
  <c r="W36" i="8"/>
  <c r="W33" i="8"/>
  <c r="W35" i="8"/>
  <c r="AA36" i="8"/>
  <c r="AA35" i="8"/>
  <c r="AA33" i="8"/>
  <c r="AE36" i="8"/>
  <c r="AE35" i="8"/>
  <c r="AE33" i="8"/>
  <c r="AI36" i="8"/>
  <c r="AI35" i="8"/>
  <c r="AI33" i="8"/>
  <c r="AM36" i="8"/>
  <c r="AM35" i="8"/>
  <c r="AM33" i="8"/>
  <c r="AQ36" i="8"/>
  <c r="AQ35" i="8"/>
  <c r="AQ33" i="8"/>
  <c r="AU36" i="8"/>
  <c r="AU35" i="8"/>
  <c r="AU33" i="8"/>
  <c r="AY35" i="8"/>
  <c r="AY33" i="8"/>
  <c r="AY36" i="8"/>
  <c r="BC36" i="8"/>
  <c r="BC35" i="8"/>
  <c r="BC33" i="8"/>
  <c r="BG36" i="8"/>
  <c r="BG35" i="8"/>
  <c r="BG33" i="8"/>
  <c r="BK36" i="8"/>
  <c r="BK35" i="8"/>
  <c r="BK33" i="8"/>
  <c r="BO35" i="8"/>
  <c r="BO33" i="8"/>
  <c r="BO36" i="8"/>
  <c r="BS36" i="8"/>
  <c r="BS35" i="8"/>
  <c r="BS33" i="8"/>
  <c r="BW36" i="8"/>
  <c r="BW35" i="8"/>
  <c r="BW33" i="8"/>
  <c r="CA36" i="8"/>
  <c r="CA35" i="8"/>
  <c r="CA33" i="8"/>
  <c r="CE35" i="8"/>
  <c r="CE33" i="8"/>
  <c r="CE36" i="8"/>
  <c r="CI36" i="8"/>
  <c r="CI33" i="8"/>
  <c r="CI35" i="8"/>
  <c r="CM36" i="8"/>
  <c r="CM35" i="8"/>
  <c r="CM33" i="8"/>
  <c r="CQ36" i="8"/>
  <c r="CQ35" i="8"/>
  <c r="CQ33" i="8"/>
  <c r="CU36" i="8"/>
  <c r="CU35" i="8"/>
  <c r="CU33" i="8"/>
  <c r="CV35" i="8"/>
  <c r="CV33" i="8"/>
  <c r="CV36" i="8"/>
  <c r="CW35" i="8"/>
  <c r="CW33" i="8"/>
  <c r="CW36" i="8"/>
  <c r="CX35" i="8"/>
  <c r="CX33" i="8"/>
  <c r="CX36" i="8"/>
  <c r="BG58" i="8"/>
  <c r="BN58" i="8"/>
  <c r="BJ58" i="8"/>
  <c r="BF58" i="8"/>
  <c r="CW107" i="8"/>
  <c r="CW124" i="8"/>
  <c r="CW126" i="8"/>
  <c r="AJ107" i="8"/>
  <c r="AJ126" i="8"/>
  <c r="AJ124" i="8"/>
  <c r="AN126" i="8"/>
  <c r="AN107" i="8"/>
  <c r="AN124" i="8"/>
  <c r="AR107" i="8"/>
  <c r="AR126" i="8"/>
  <c r="AR124" i="8"/>
  <c r="AV107" i="8"/>
  <c r="AV126" i="8"/>
  <c r="AV124" i="8"/>
  <c r="AZ107" i="8"/>
  <c r="AZ126" i="8"/>
  <c r="AZ124" i="8"/>
  <c r="BD107" i="8"/>
  <c r="BD126" i="8"/>
  <c r="BD124" i="8"/>
  <c r="BH107" i="8"/>
  <c r="BH126" i="8"/>
  <c r="BH124" i="8"/>
  <c r="BL107" i="8"/>
  <c r="BL126" i="8"/>
  <c r="BL124" i="8"/>
  <c r="BP107" i="8"/>
  <c r="BP126" i="8"/>
  <c r="BP124" i="8"/>
  <c r="BT107" i="8"/>
  <c r="BT126" i="8"/>
  <c r="BT124" i="8"/>
  <c r="BX107" i="8"/>
  <c r="BX126" i="8"/>
  <c r="BX124" i="8"/>
  <c r="CB107" i="8"/>
  <c r="CB126" i="8"/>
  <c r="CB124" i="8"/>
  <c r="CF107" i="8"/>
  <c r="CF126" i="8"/>
  <c r="CF124" i="8"/>
  <c r="CJ107" i="8"/>
  <c r="CJ126" i="8"/>
  <c r="CJ124" i="8"/>
  <c r="CN107" i="8"/>
  <c r="CN126" i="8"/>
  <c r="CN124" i="8"/>
  <c r="CR126" i="8"/>
  <c r="CR107" i="8"/>
  <c r="CR124" i="8"/>
  <c r="CV107" i="8"/>
  <c r="CV126" i="8"/>
  <c r="CV124" i="8"/>
  <c r="AH126" i="8"/>
  <c r="AH124" i="8"/>
  <c r="AH107" i="8"/>
  <c r="AL126" i="8"/>
  <c r="AL124" i="8"/>
  <c r="AL107" i="8"/>
  <c r="AP126" i="8"/>
  <c r="AP124" i="8"/>
  <c r="AP107" i="8"/>
  <c r="AT126" i="8"/>
  <c r="AT124" i="8"/>
  <c r="AT107" i="8"/>
  <c r="AX126" i="8"/>
  <c r="AX124" i="8"/>
  <c r="AX107" i="8"/>
  <c r="BB126" i="8"/>
  <c r="BB124" i="8"/>
  <c r="BB107" i="8"/>
  <c r="BF126" i="8"/>
  <c r="BF124" i="8"/>
  <c r="BF107" i="8"/>
  <c r="BJ126" i="8"/>
  <c r="BJ124" i="8"/>
  <c r="BJ107" i="8"/>
  <c r="BN126" i="8"/>
  <c r="BN124" i="8"/>
  <c r="BN107" i="8"/>
  <c r="BR126" i="8"/>
  <c r="BR124" i="8"/>
  <c r="BR107" i="8"/>
  <c r="BV126" i="8"/>
  <c r="BV124" i="8"/>
  <c r="BV107" i="8"/>
  <c r="BZ126" i="8"/>
  <c r="BZ124" i="8"/>
  <c r="BZ107" i="8"/>
  <c r="CD126" i="8"/>
  <c r="CD124" i="8"/>
  <c r="CD107" i="8"/>
  <c r="CH126" i="8"/>
  <c r="CH124" i="8"/>
  <c r="CH107" i="8"/>
  <c r="CL126" i="8"/>
  <c r="CL124" i="8"/>
  <c r="CL107" i="8"/>
  <c r="CP126" i="8"/>
  <c r="CP124" i="8"/>
  <c r="CP107" i="8"/>
  <c r="CT126" i="8"/>
  <c r="CT124" i="8"/>
  <c r="CT107" i="8"/>
  <c r="CX126" i="8"/>
  <c r="CX124" i="8"/>
  <c r="CX107" i="8"/>
  <c r="AG107" i="8"/>
  <c r="AG126" i="8"/>
  <c r="AG124" i="8"/>
  <c r="AK107" i="8"/>
  <c r="AK126" i="8"/>
  <c r="AK124" i="8"/>
  <c r="AO107" i="8"/>
  <c r="AO126" i="8"/>
  <c r="AO124" i="8"/>
  <c r="AS107" i="8"/>
  <c r="AS126" i="8"/>
  <c r="AS124" i="8"/>
  <c r="AW107" i="8"/>
  <c r="AW126" i="8"/>
  <c r="AW124" i="8"/>
  <c r="BA107" i="8"/>
  <c r="BA126" i="8"/>
  <c r="BA124" i="8"/>
  <c r="BE107" i="8"/>
  <c r="BE124" i="8"/>
  <c r="BE126" i="8"/>
  <c r="BI107" i="8"/>
  <c r="BI126" i="8"/>
  <c r="BI124" i="8"/>
  <c r="BM58" i="8"/>
  <c r="BM107" i="8"/>
  <c r="BM124" i="8"/>
  <c r="BM126" i="8"/>
  <c r="BQ107" i="8"/>
  <c r="BQ126" i="8"/>
  <c r="BQ124" i="8"/>
  <c r="BU107" i="8"/>
  <c r="BU124" i="8"/>
  <c r="BU126" i="8"/>
  <c r="BY107" i="8"/>
  <c r="BY126" i="8"/>
  <c r="BY124" i="8"/>
  <c r="CC107" i="8"/>
  <c r="CC124" i="8"/>
  <c r="CC126" i="8"/>
  <c r="CG107" i="8"/>
  <c r="CG126" i="8"/>
  <c r="CG124" i="8"/>
  <c r="CK107" i="8"/>
  <c r="CK124" i="8"/>
  <c r="CK126" i="8"/>
  <c r="CO107" i="8"/>
  <c r="CO126" i="8"/>
  <c r="CO124" i="8"/>
  <c r="CS107" i="8"/>
  <c r="CS124" i="8"/>
  <c r="CS126" i="8"/>
  <c r="AI124" i="8"/>
  <c r="AI126" i="8"/>
  <c r="AI107" i="8"/>
  <c r="AM124" i="8"/>
  <c r="AM126" i="8"/>
  <c r="AM107" i="8"/>
  <c r="AQ124" i="8"/>
  <c r="AQ107" i="8"/>
  <c r="AQ126" i="8"/>
  <c r="AU124" i="8"/>
  <c r="AU126" i="8"/>
  <c r="AU107" i="8"/>
  <c r="AY124" i="8"/>
  <c r="AY126" i="8"/>
  <c r="AY107" i="8"/>
  <c r="BC124" i="8"/>
  <c r="BC126" i="8"/>
  <c r="BC107" i="8"/>
  <c r="BG124" i="8"/>
  <c r="BG107" i="8"/>
  <c r="BG126" i="8"/>
  <c r="BK124" i="8"/>
  <c r="BK126" i="8"/>
  <c r="BK107" i="8"/>
  <c r="BO124" i="8"/>
  <c r="BO126" i="8"/>
  <c r="BO107" i="8"/>
  <c r="BS124" i="8"/>
  <c r="BS126" i="8"/>
  <c r="BS107" i="8"/>
  <c r="BW124" i="8"/>
  <c r="BW107" i="8"/>
  <c r="BW126" i="8"/>
  <c r="CA124" i="8"/>
  <c r="CA126" i="8"/>
  <c r="CA107" i="8"/>
  <c r="CE124" i="8"/>
  <c r="CE126" i="8"/>
  <c r="CE107" i="8"/>
  <c r="CI124" i="8"/>
  <c r="CI126" i="8"/>
  <c r="CI107" i="8"/>
  <c r="CM124" i="8"/>
  <c r="CM107" i="8"/>
  <c r="CM126" i="8"/>
  <c r="CQ124" i="8"/>
  <c r="CQ126" i="8"/>
  <c r="CQ107" i="8"/>
  <c r="CU124" i="8"/>
  <c r="CU126" i="8"/>
  <c r="CU107" i="8"/>
  <c r="AJ60" i="8"/>
  <c r="AN60" i="8"/>
  <c r="AR60" i="8"/>
  <c r="AV60" i="8"/>
  <c r="AZ60" i="8"/>
  <c r="BD60" i="8"/>
  <c r="BH60" i="8"/>
  <c r="BL60" i="8"/>
  <c r="BP60" i="8"/>
  <c r="BT60" i="8"/>
  <c r="BX60" i="8"/>
  <c r="CB60" i="8"/>
  <c r="CF60" i="8"/>
  <c r="CJ60" i="8"/>
  <c r="CN60" i="8"/>
  <c r="CR60" i="8"/>
  <c r="CV60" i="8"/>
  <c r="AG60" i="8"/>
  <c r="AS60" i="8"/>
  <c r="BI60" i="8"/>
  <c r="BU60" i="8"/>
  <c r="BY60" i="8"/>
  <c r="CC60" i="8"/>
  <c r="CG60" i="8"/>
  <c r="CK60" i="8"/>
  <c r="CO60" i="8"/>
  <c r="CS60" i="8"/>
  <c r="CW60" i="8"/>
  <c r="BV60" i="8"/>
  <c r="CD60" i="8"/>
  <c r="CL60" i="8"/>
  <c r="CP60" i="8"/>
  <c r="CT60" i="8"/>
  <c r="CX60" i="8"/>
  <c r="AI60" i="8"/>
  <c r="AY60" i="8"/>
  <c r="BG60" i="8"/>
  <c r="BW60" i="8"/>
  <c r="CE60" i="8"/>
  <c r="CI60" i="8"/>
  <c r="CQ60" i="8"/>
  <c r="AL58" i="8"/>
  <c r="CG58" i="8"/>
  <c r="CS58" i="8"/>
  <c r="CK58" i="8"/>
  <c r="AQ60" i="8"/>
  <c r="CC58" i="8"/>
  <c r="BQ58" i="8"/>
  <c r="AH60" i="8"/>
  <c r="AH58" i="8"/>
  <c r="AL60" i="8"/>
  <c r="AP60" i="8"/>
  <c r="AP58" i="8"/>
  <c r="AT60" i="8"/>
  <c r="AT58" i="8"/>
  <c r="AX60" i="8"/>
  <c r="BB60" i="8"/>
  <c r="BF60" i="8"/>
  <c r="BJ60" i="8"/>
  <c r="BN60" i="8"/>
  <c r="BR60" i="8"/>
  <c r="BZ60" i="8"/>
  <c r="BZ58" i="8"/>
  <c r="CH60" i="8"/>
  <c r="AM60" i="8"/>
  <c r="AU60" i="8"/>
  <c r="BC60" i="8"/>
  <c r="BK60" i="8"/>
  <c r="BO58" i="8"/>
  <c r="BO60" i="8"/>
  <c r="BS60" i="8"/>
  <c r="CA60" i="8"/>
  <c r="CM60" i="8"/>
  <c r="AK60" i="8"/>
  <c r="AO60" i="8"/>
  <c r="AW60" i="8"/>
  <c r="BA60" i="8"/>
  <c r="BE60" i="8"/>
  <c r="BM60" i="8"/>
  <c r="BQ60" i="8"/>
  <c r="CU60" i="8"/>
  <c r="AJ108" i="8"/>
  <c r="AN108" i="8"/>
  <c r="AR108" i="8"/>
  <c r="AV108" i="8"/>
  <c r="AZ108" i="8"/>
  <c r="BD108" i="8"/>
  <c r="BH108" i="8"/>
  <c r="BL108" i="8"/>
  <c r="BP108" i="8"/>
  <c r="BT108" i="8"/>
  <c r="BX108" i="8"/>
  <c r="CB108" i="8"/>
  <c r="CF108" i="8"/>
  <c r="CJ108" i="8"/>
  <c r="CN108" i="8"/>
  <c r="CR108" i="8"/>
  <c r="AG108" i="8"/>
  <c r="AK108" i="8"/>
  <c r="AO108" i="8"/>
  <c r="AS108" i="8"/>
  <c r="AW108" i="8"/>
  <c r="BA108" i="8"/>
  <c r="BE108" i="8"/>
  <c r="BI108" i="8"/>
  <c r="BM108" i="8"/>
  <c r="BQ108" i="8"/>
  <c r="BU108" i="8"/>
  <c r="BY108" i="8"/>
  <c r="CC108" i="8"/>
  <c r="CG108" i="8"/>
  <c r="CK108" i="8"/>
  <c r="CO108" i="8"/>
  <c r="CS108" i="8"/>
  <c r="AH108" i="8"/>
  <c r="AL108" i="8"/>
  <c r="AP108" i="8"/>
  <c r="AT108" i="8"/>
  <c r="AX108" i="8"/>
  <c r="BB108" i="8"/>
  <c r="BF108" i="8"/>
  <c r="BJ108" i="8"/>
  <c r="BN108" i="8"/>
  <c r="BR108" i="8"/>
  <c r="BV108" i="8"/>
  <c r="BZ108" i="8"/>
  <c r="CD108" i="8"/>
  <c r="CH108" i="8"/>
  <c r="CL108" i="8"/>
  <c r="CP108" i="8"/>
  <c r="CT108" i="8"/>
  <c r="AI108" i="8"/>
  <c r="AM108" i="8"/>
  <c r="AQ108" i="8"/>
  <c r="AU108" i="8"/>
  <c r="AY108" i="8"/>
  <c r="BC108" i="8"/>
  <c r="BG108" i="8"/>
  <c r="BK108" i="8"/>
  <c r="BO108" i="8"/>
  <c r="BS108" i="8"/>
  <c r="BW108" i="8"/>
  <c r="CA108" i="8"/>
  <c r="CE108" i="8"/>
  <c r="CI108" i="8"/>
  <c r="CM108" i="8"/>
  <c r="CQ108" i="8"/>
  <c r="CV108" i="8"/>
  <c r="CW108" i="8"/>
  <c r="CX108" i="8"/>
  <c r="CU108" i="8"/>
  <c r="BE58" i="8"/>
  <c r="BS58" i="8"/>
  <c r="BI58" i="8"/>
  <c r="AK58" i="8"/>
  <c r="BC58" i="8"/>
  <c r="BA58" i="8"/>
  <c r="CM58" i="8"/>
  <c r="CE58" i="8"/>
  <c r="AW58" i="8"/>
  <c r="AB45" i="8"/>
  <c r="AF45" i="8"/>
  <c r="AJ46" i="8"/>
  <c r="AJ45" i="8"/>
  <c r="AN45" i="8"/>
  <c r="AN46" i="8"/>
  <c r="AR46" i="8"/>
  <c r="AR45" i="8"/>
  <c r="AV45" i="8"/>
  <c r="AV46" i="8"/>
  <c r="AZ46" i="8"/>
  <c r="AZ45" i="8"/>
  <c r="BD46" i="8"/>
  <c r="BD45" i="8"/>
  <c r="BH46" i="8"/>
  <c r="BH45" i="8"/>
  <c r="BL45" i="8"/>
  <c r="BL46" i="8"/>
  <c r="BP46" i="8"/>
  <c r="BP45" i="8"/>
  <c r="BT45" i="8"/>
  <c r="BT46" i="8"/>
  <c r="BX46" i="8"/>
  <c r="BX45" i="8"/>
  <c r="CB46" i="8"/>
  <c r="CB45" i="8"/>
  <c r="CF45" i="8"/>
  <c r="CF46" i="8"/>
  <c r="CJ45" i="8"/>
  <c r="CJ46" i="8"/>
  <c r="CN46" i="8"/>
  <c r="CN45" i="8"/>
  <c r="CR46" i="8"/>
  <c r="CR45" i="8"/>
  <c r="AC45" i="8"/>
  <c r="AG45" i="8"/>
  <c r="AG46" i="8"/>
  <c r="AK46" i="8"/>
  <c r="AK45" i="8"/>
  <c r="AO46" i="8"/>
  <c r="AO45" i="8"/>
  <c r="AS46" i="8"/>
  <c r="AS45" i="8"/>
  <c r="AW46" i="8"/>
  <c r="AW45" i="8"/>
  <c r="BA46" i="8"/>
  <c r="BA45" i="8"/>
  <c r="BE46" i="8"/>
  <c r="BE45" i="8"/>
  <c r="BI46" i="8"/>
  <c r="BI45" i="8"/>
  <c r="BM46" i="8"/>
  <c r="BM45" i="8"/>
  <c r="BQ46" i="8"/>
  <c r="BQ45" i="8"/>
  <c r="BU46" i="8"/>
  <c r="BU45" i="8"/>
  <c r="BY46" i="8"/>
  <c r="BY45" i="8"/>
  <c r="CC46" i="8"/>
  <c r="CC45" i="8"/>
  <c r="CG46" i="8"/>
  <c r="CG45" i="8"/>
  <c r="CK46" i="8"/>
  <c r="CK45" i="8"/>
  <c r="CO46" i="8"/>
  <c r="CO45" i="8"/>
  <c r="CS46" i="8"/>
  <c r="CS45" i="8"/>
  <c r="AD45" i="8"/>
  <c r="AH46" i="8"/>
  <c r="AH45" i="8"/>
  <c r="AL45" i="8"/>
  <c r="AL46" i="8"/>
  <c r="AP46" i="8"/>
  <c r="AP45" i="8"/>
  <c r="AT46" i="8"/>
  <c r="AT45" i="8"/>
  <c r="AX46" i="8"/>
  <c r="AX45" i="8"/>
  <c r="BB45" i="8"/>
  <c r="BB46" i="8"/>
  <c r="BF46" i="8"/>
  <c r="BF45" i="8"/>
  <c r="BJ45" i="8"/>
  <c r="BJ46" i="8"/>
  <c r="BN46" i="8"/>
  <c r="BN45" i="8"/>
  <c r="BR45" i="8"/>
  <c r="BR46" i="8"/>
  <c r="BV46" i="8"/>
  <c r="BV45" i="8"/>
  <c r="BZ46" i="8"/>
  <c r="BZ45" i="8"/>
  <c r="CD46" i="8"/>
  <c r="CD45" i="8"/>
  <c r="CH45" i="8"/>
  <c r="CH46" i="8"/>
  <c r="CL46" i="8"/>
  <c r="CL45" i="8"/>
  <c r="CP46" i="8"/>
  <c r="CP45" i="8"/>
  <c r="CT45" i="8"/>
  <c r="CT46" i="8"/>
  <c r="AE45" i="8"/>
  <c r="AI45" i="8"/>
  <c r="AI46" i="8"/>
  <c r="AM45" i="8"/>
  <c r="AM46" i="8"/>
  <c r="AQ46" i="8"/>
  <c r="AQ45" i="8"/>
  <c r="AU46" i="8"/>
  <c r="AU45" i="8"/>
  <c r="AY45" i="8"/>
  <c r="AY46" i="8"/>
  <c r="BC45" i="8"/>
  <c r="BC46" i="8"/>
  <c r="BG46" i="8"/>
  <c r="BG45" i="8"/>
  <c r="BK46" i="8"/>
  <c r="BK45" i="8"/>
  <c r="BO46" i="8"/>
  <c r="BO45" i="8"/>
  <c r="BS45" i="8"/>
  <c r="BS46" i="8"/>
  <c r="BW46" i="8"/>
  <c r="BW45" i="8"/>
  <c r="CA46" i="8"/>
  <c r="CA45" i="8"/>
  <c r="CE45" i="8"/>
  <c r="CE46" i="8"/>
  <c r="CI46" i="8"/>
  <c r="CI45" i="8"/>
  <c r="CM46" i="8"/>
  <c r="CM45" i="8"/>
  <c r="CQ46" i="8"/>
  <c r="CQ45" i="8"/>
  <c r="CV46" i="8"/>
  <c r="CV45" i="8"/>
  <c r="CW45" i="8"/>
  <c r="CW46" i="8"/>
  <c r="CX45" i="8"/>
  <c r="CX46" i="8"/>
  <c r="CU46" i="8"/>
  <c r="CU45" i="8"/>
  <c r="CQ58" i="8"/>
  <c r="BW58" i="8"/>
  <c r="AI102" i="8"/>
  <c r="AI47" i="8"/>
  <c r="AI119" i="8" s="1"/>
  <c r="AI58" i="8"/>
  <c r="AM102" i="8"/>
  <c r="AM47" i="8"/>
  <c r="AM119" i="8" s="1"/>
  <c r="AM58" i="8"/>
  <c r="AQ47" i="8"/>
  <c r="AQ119" i="8" s="1"/>
  <c r="AQ102" i="8"/>
  <c r="AU102" i="8"/>
  <c r="AU47" i="8"/>
  <c r="AU119" i="8" s="1"/>
  <c r="AU58" i="8"/>
  <c r="AY102" i="8"/>
  <c r="AY47" i="8"/>
  <c r="AY119" i="8" s="1"/>
  <c r="AY58" i="8"/>
  <c r="BC102" i="8"/>
  <c r="BC47" i="8"/>
  <c r="BC119" i="8" s="1"/>
  <c r="BG47" i="8"/>
  <c r="BG119" i="8" s="1"/>
  <c r="BG102" i="8"/>
  <c r="BK102" i="8"/>
  <c r="BK47" i="8"/>
  <c r="BK119" i="8" s="1"/>
  <c r="BK58" i="8"/>
  <c r="BO102" i="8"/>
  <c r="BO47" i="8"/>
  <c r="BO119" i="8" s="1"/>
  <c r="BS102" i="8"/>
  <c r="BS47" i="8"/>
  <c r="BS119" i="8" s="1"/>
  <c r="BW47" i="8"/>
  <c r="BW119" i="8" s="1"/>
  <c r="BW102" i="8"/>
  <c r="CA102" i="8"/>
  <c r="CA47" i="8"/>
  <c r="CA119" i="8" s="1"/>
  <c r="CA58" i="8"/>
  <c r="CE102" i="8"/>
  <c r="CE47" i="8"/>
  <c r="CE119" i="8" s="1"/>
  <c r="CI47" i="8"/>
  <c r="CI119" i="8" s="1"/>
  <c r="CI102" i="8"/>
  <c r="CI58" i="8"/>
  <c r="CM47" i="8"/>
  <c r="CM119" i="8" s="1"/>
  <c r="CM102" i="8"/>
  <c r="CQ47" i="8"/>
  <c r="CQ119" i="8" s="1"/>
  <c r="CQ102" i="8"/>
  <c r="AQ58" i="8"/>
  <c r="AG47" i="8"/>
  <c r="AG119" i="8" s="1"/>
  <c r="AG102" i="8"/>
  <c r="AK102" i="8"/>
  <c r="AK47" i="8"/>
  <c r="AK119" i="8" s="1"/>
  <c r="AO47" i="8"/>
  <c r="AO119" i="8" s="1"/>
  <c r="AO102" i="8"/>
  <c r="AS47" i="8"/>
  <c r="AS119" i="8" s="1"/>
  <c r="AS102" i="8"/>
  <c r="AW47" i="8"/>
  <c r="AW119" i="8" s="1"/>
  <c r="AW102" i="8"/>
  <c r="BA102" i="8"/>
  <c r="BA47" i="8"/>
  <c r="BA119" i="8" s="1"/>
  <c r="BE47" i="8"/>
  <c r="BE119" i="8" s="1"/>
  <c r="BE102" i="8"/>
  <c r="BI47" i="8"/>
  <c r="BI119" i="8" s="1"/>
  <c r="BI102" i="8"/>
  <c r="BM102" i="8"/>
  <c r="BM47" i="8"/>
  <c r="BM119" i="8" s="1"/>
  <c r="BQ102" i="8"/>
  <c r="BQ47" i="8"/>
  <c r="BQ119" i="8" s="1"/>
  <c r="BU102" i="8"/>
  <c r="BU47" i="8"/>
  <c r="BU119" i="8" s="1"/>
  <c r="BY47" i="8"/>
  <c r="BY119" i="8" s="1"/>
  <c r="BY102" i="8"/>
  <c r="CC47" i="8"/>
  <c r="CC119" i="8" s="1"/>
  <c r="CC102" i="8"/>
  <c r="CG102" i="8"/>
  <c r="CG47" i="8"/>
  <c r="CG119" i="8" s="1"/>
  <c r="CK47" i="8"/>
  <c r="CK119" i="8" s="1"/>
  <c r="CK102" i="8"/>
  <c r="CO102" i="8"/>
  <c r="CO47" i="8"/>
  <c r="CO119" i="8" s="1"/>
  <c r="CS102" i="8"/>
  <c r="CS47" i="8"/>
  <c r="CS119" i="8" s="1"/>
  <c r="AH47" i="8"/>
  <c r="AH119" i="8" s="1"/>
  <c r="AH102" i="8"/>
  <c r="AL47" i="8"/>
  <c r="AL119" i="8" s="1"/>
  <c r="AL102" i="8"/>
  <c r="AP47" i="8"/>
  <c r="AP119" i="8" s="1"/>
  <c r="AP102" i="8"/>
  <c r="AT47" i="8"/>
  <c r="AT119" i="8" s="1"/>
  <c r="AT102" i="8"/>
  <c r="AX47" i="8"/>
  <c r="AX119" i="8" s="1"/>
  <c r="AX102" i="8"/>
  <c r="BB47" i="8"/>
  <c r="BB119" i="8" s="1"/>
  <c r="BB102" i="8"/>
  <c r="BF47" i="8"/>
  <c r="BF119" i="8" s="1"/>
  <c r="BF102" i="8"/>
  <c r="BJ47" i="8"/>
  <c r="BJ119" i="8" s="1"/>
  <c r="BJ102" i="8"/>
  <c r="BN47" i="8"/>
  <c r="BN119" i="8" s="1"/>
  <c r="BN102" i="8"/>
  <c r="BR47" i="8"/>
  <c r="BR119" i="8" s="1"/>
  <c r="BR102" i="8"/>
  <c r="BV47" i="8"/>
  <c r="BV119" i="8" s="1"/>
  <c r="BV102" i="8"/>
  <c r="BZ47" i="8"/>
  <c r="BZ119" i="8" s="1"/>
  <c r="BZ102" i="8"/>
  <c r="CD47" i="8"/>
  <c r="CD119" i="8" s="1"/>
  <c r="CD102" i="8"/>
  <c r="CH47" i="8"/>
  <c r="CH119" i="8" s="1"/>
  <c r="CH102" i="8"/>
  <c r="CL47" i="8"/>
  <c r="CL119" i="8" s="1"/>
  <c r="CL102" i="8"/>
  <c r="CP47" i="8"/>
  <c r="CP119" i="8" s="1"/>
  <c r="CP102" i="8"/>
  <c r="CT47" i="8"/>
  <c r="CT119" i="8" s="1"/>
  <c r="CT102" i="8"/>
  <c r="AJ102" i="8"/>
  <c r="AJ47" i="8"/>
  <c r="AJ119" i="8" s="1"/>
  <c r="AN102" i="8"/>
  <c r="AN47" i="8"/>
  <c r="AN119" i="8" s="1"/>
  <c r="AR102" i="8"/>
  <c r="AR47" i="8"/>
  <c r="AR119" i="8" s="1"/>
  <c r="AV102" i="8"/>
  <c r="AV47" i="8"/>
  <c r="AV119" i="8" s="1"/>
  <c r="AZ102" i="8"/>
  <c r="AZ47" i="8"/>
  <c r="AZ119" i="8" s="1"/>
  <c r="BD102" i="8"/>
  <c r="BD47" i="8"/>
  <c r="BD119" i="8" s="1"/>
  <c r="BH102" i="8"/>
  <c r="BH47" i="8"/>
  <c r="BH119" i="8" s="1"/>
  <c r="BL102" i="8"/>
  <c r="BL47" i="8"/>
  <c r="BL119" i="8" s="1"/>
  <c r="BP102" i="8"/>
  <c r="BP47" i="8"/>
  <c r="BP119" i="8" s="1"/>
  <c r="BT102" i="8"/>
  <c r="BT47" i="8"/>
  <c r="BT119" i="8" s="1"/>
  <c r="BX102" i="8"/>
  <c r="BX47" i="8"/>
  <c r="BX119" i="8" s="1"/>
  <c r="CB102" i="8"/>
  <c r="CB47" i="8"/>
  <c r="CB119" i="8" s="1"/>
  <c r="CF102" i="8"/>
  <c r="CF47" i="8"/>
  <c r="CF119" i="8" s="1"/>
  <c r="CJ102" i="8"/>
  <c r="CJ47" i="8"/>
  <c r="CJ119" i="8" s="1"/>
  <c r="CN102" i="8"/>
  <c r="CN47" i="8"/>
  <c r="CN119" i="8" s="1"/>
  <c r="CR102" i="8"/>
  <c r="CR47" i="8"/>
  <c r="CR119" i="8" s="1"/>
  <c r="CW102" i="8"/>
  <c r="CW47" i="8"/>
  <c r="CW119" i="8" s="1"/>
  <c r="CX102" i="8"/>
  <c r="CX47" i="8"/>
  <c r="CX119" i="8" s="1"/>
  <c r="CU102" i="8"/>
  <c r="CU47" i="8"/>
  <c r="CU119" i="8" s="1"/>
  <c r="CV102" i="8"/>
  <c r="CV47" i="8"/>
  <c r="CV119" i="8" s="1"/>
  <c r="AR58" i="8"/>
  <c r="AV58" i="8"/>
  <c r="AZ58" i="8"/>
  <c r="BD58" i="8"/>
  <c r="BP58" i="8"/>
  <c r="BL58" i="8"/>
  <c r="BH58" i="8"/>
  <c r="AJ58" i="8"/>
  <c r="AN58" i="8"/>
  <c r="BT58" i="8"/>
  <c r="CB58" i="8"/>
  <c r="CF58" i="8"/>
  <c r="CJ58" i="8"/>
  <c r="CO58" i="8"/>
  <c r="BU58" i="8"/>
  <c r="AG58" i="8"/>
  <c r="CW58" i="8"/>
  <c r="AO58" i="8"/>
  <c r="BY58" i="8"/>
  <c r="AD46" i="8"/>
  <c r="AC46" i="8"/>
  <c r="AE46" i="8"/>
  <c r="AF46" i="8"/>
  <c r="AB46" i="8"/>
  <c r="AS58" i="8"/>
  <c r="CU58" i="8"/>
  <c r="W80" i="8" l="1"/>
  <c r="S80" i="8"/>
  <c r="G80" i="8"/>
  <c r="X80" i="8"/>
  <c r="M80" i="8"/>
  <c r="Z80" i="8"/>
  <c r="Q80" i="8"/>
  <c r="K80" i="8"/>
  <c r="R80" i="8"/>
  <c r="U80" i="8"/>
  <c r="E80" i="8"/>
  <c r="O80" i="8"/>
  <c r="F80" i="8"/>
  <c r="Y80" i="8"/>
  <c r="Q95" i="7"/>
  <c r="P116" i="7"/>
  <c r="P118" i="7" s="1"/>
  <c r="C46" i="8"/>
  <c r="C124" i="8"/>
  <c r="D55" i="8"/>
  <c r="C58" i="8"/>
  <c r="AC47" i="8"/>
  <c r="AC119" i="8" s="1"/>
  <c r="AB47" i="8"/>
  <c r="AD47" i="8"/>
  <c r="AD119" i="8" s="1"/>
  <c r="AF47" i="8"/>
  <c r="AF119" i="8" s="1"/>
  <c r="AE47" i="8"/>
  <c r="AE119" i="8" s="1"/>
  <c r="R95" i="7" l="1"/>
  <c r="Q116" i="7"/>
  <c r="Q118" i="7" s="1"/>
  <c r="AB102" i="8"/>
  <c r="AB119" i="8"/>
  <c r="AC102" i="8"/>
  <c r="AE102" i="8"/>
  <c r="AF102" i="8"/>
  <c r="AD102" i="8"/>
  <c r="S95" i="7" l="1"/>
  <c r="R116" i="7"/>
  <c r="R118" i="7" s="1"/>
  <c r="AC124" i="8"/>
  <c r="AC126" i="8" s="1"/>
  <c r="AC107" i="8"/>
  <c r="AE124" i="8"/>
  <c r="AE126" i="8" s="1"/>
  <c r="AE107" i="8"/>
  <c r="AE108" i="8" s="1"/>
  <c r="AF124" i="8"/>
  <c r="AF126" i="8" s="1"/>
  <c r="AF107" i="8"/>
  <c r="AF108" i="8" s="1"/>
  <c r="C107" i="8"/>
  <c r="AB124" i="8"/>
  <c r="AB126" i="8" s="1"/>
  <c r="AB107" i="8"/>
  <c r="AB108" i="8" s="1"/>
  <c r="AD124" i="8"/>
  <c r="AD126" i="8" s="1"/>
  <c r="AD107" i="8"/>
  <c r="AD108" i="8" s="1"/>
  <c r="AC108" i="8"/>
  <c r="AE58" i="8"/>
  <c r="AE60" i="8" s="1"/>
  <c r="AF58" i="8"/>
  <c r="AF60" i="8" s="1"/>
  <c r="AC58" i="8"/>
  <c r="AC60" i="8" s="1"/>
  <c r="AB58" i="8"/>
  <c r="AB60" i="8" s="1"/>
  <c r="AD58" i="8"/>
  <c r="AD60" i="8" s="1"/>
  <c r="T95" i="7" l="1"/>
  <c r="S116" i="7"/>
  <c r="S118" i="7" s="1"/>
  <c r="B60" i="8"/>
  <c r="B135" i="8" s="1"/>
  <c r="B137" i="8" s="1"/>
  <c r="U95" i="7" l="1"/>
  <c r="T116" i="7"/>
  <c r="T118" i="7" s="1"/>
  <c r="V95" i="7" l="1"/>
  <c r="U116" i="7"/>
  <c r="U118" i="7" s="1"/>
  <c r="W95" i="7" l="1"/>
  <c r="V116" i="7"/>
  <c r="V118" i="7" s="1"/>
  <c r="D56" i="8"/>
  <c r="E55" i="8"/>
  <c r="X95" i="7" l="1"/>
  <c r="W116" i="7"/>
  <c r="W118" i="7" s="1"/>
  <c r="D124" i="8"/>
  <c r="D107" i="8"/>
  <c r="D58" i="8"/>
  <c r="Y95" i="7" l="1"/>
  <c r="X116" i="7"/>
  <c r="X118" i="7" s="1"/>
  <c r="Z95" i="7" l="1"/>
  <c r="Y116" i="7"/>
  <c r="Y118" i="7" s="1"/>
  <c r="E56" i="8"/>
  <c r="F55" i="8"/>
  <c r="F56" i="8" s="1"/>
  <c r="AA95" i="7" l="1"/>
  <c r="Z116" i="7"/>
  <c r="Z118" i="7" s="1"/>
  <c r="E124" i="8"/>
  <c r="E107" i="8"/>
  <c r="F124" i="8"/>
  <c r="F107" i="8"/>
  <c r="E58" i="8"/>
  <c r="G55" i="8"/>
  <c r="AB95" i="7" l="1"/>
  <c r="AA116" i="7"/>
  <c r="AA118" i="7" s="1"/>
  <c r="H55" i="8"/>
  <c r="G56" i="8"/>
  <c r="F58" i="8"/>
  <c r="AC95" i="7" l="1"/>
  <c r="AB116" i="7"/>
  <c r="AB118" i="7" s="1"/>
  <c r="I55" i="8"/>
  <c r="H56" i="8"/>
  <c r="G124" i="8"/>
  <c r="G58" i="8"/>
  <c r="G107" i="8"/>
  <c r="AD95" i="7" l="1"/>
  <c r="AC116" i="7"/>
  <c r="AC118" i="7" s="1"/>
  <c r="J55" i="8"/>
  <c r="I56" i="8"/>
  <c r="H58" i="8"/>
  <c r="H124" i="8"/>
  <c r="H107" i="8"/>
  <c r="AE95" i="7" l="1"/>
  <c r="AD116" i="7"/>
  <c r="AD118" i="7" s="1"/>
  <c r="K55" i="8"/>
  <c r="J56" i="8"/>
  <c r="I58" i="8"/>
  <c r="I124" i="8"/>
  <c r="I107" i="8"/>
  <c r="AF95" i="7" l="1"/>
  <c r="AE116" i="7"/>
  <c r="AE118" i="7" s="1"/>
  <c r="L55" i="8"/>
  <c r="K56" i="8"/>
  <c r="J58" i="8"/>
  <c r="J124" i="8"/>
  <c r="J107" i="8"/>
  <c r="AG95" i="7" l="1"/>
  <c r="AF116" i="7"/>
  <c r="AF118" i="7" s="1"/>
  <c r="M55" i="8"/>
  <c r="L56" i="8"/>
  <c r="K58" i="8"/>
  <c r="K107" i="8"/>
  <c r="K124" i="8"/>
  <c r="AH95" i="7" l="1"/>
  <c r="AG116" i="7"/>
  <c r="AG118" i="7" s="1"/>
  <c r="N55" i="8"/>
  <c r="M56" i="8"/>
  <c r="L58" i="8"/>
  <c r="L124" i="8"/>
  <c r="L107" i="8"/>
  <c r="AI95" i="7" l="1"/>
  <c r="AH116" i="7"/>
  <c r="AH118" i="7" s="1"/>
  <c r="O55" i="8"/>
  <c r="N56" i="8"/>
  <c r="M124" i="8"/>
  <c r="M58" i="8"/>
  <c r="M107" i="8"/>
  <c r="AJ95" i="7" l="1"/>
  <c r="AI116" i="7"/>
  <c r="AI118" i="7" s="1"/>
  <c r="P55" i="8"/>
  <c r="O56" i="8"/>
  <c r="N124" i="8"/>
  <c r="N58" i="8"/>
  <c r="N107" i="8"/>
  <c r="AK95" i="7" l="1"/>
  <c r="AJ116" i="7"/>
  <c r="AJ118" i="7" s="1"/>
  <c r="Q55" i="8"/>
  <c r="P56" i="8"/>
  <c r="O124" i="8"/>
  <c r="O58" i="8"/>
  <c r="O107" i="8"/>
  <c r="AL95" i="7" l="1"/>
  <c r="AK116" i="7"/>
  <c r="AK118" i="7" s="1"/>
  <c r="R55" i="8"/>
  <c r="Q56" i="8"/>
  <c r="P124" i="8"/>
  <c r="P58" i="8"/>
  <c r="P107" i="8"/>
  <c r="AM95" i="7" l="1"/>
  <c r="AL116" i="7"/>
  <c r="AL118" i="7" s="1"/>
  <c r="S55" i="8"/>
  <c r="R56" i="8"/>
  <c r="Q124" i="8"/>
  <c r="Q58" i="8"/>
  <c r="Q107" i="8"/>
  <c r="AN95" i="7" l="1"/>
  <c r="AM116" i="7"/>
  <c r="AM118" i="7" s="1"/>
  <c r="T55" i="8"/>
  <c r="S56" i="8"/>
  <c r="R124" i="8"/>
  <c r="R58" i="8"/>
  <c r="R107" i="8"/>
  <c r="AO95" i="7" l="1"/>
  <c r="AN116" i="7"/>
  <c r="AN118" i="7" s="1"/>
  <c r="U55" i="8"/>
  <c r="T56" i="8"/>
  <c r="S124" i="8"/>
  <c r="S58" i="8"/>
  <c r="S107" i="8"/>
  <c r="AP95" i="7" l="1"/>
  <c r="AO116" i="7"/>
  <c r="AO118" i="7" s="1"/>
  <c r="T124" i="8"/>
  <c r="T58" i="8"/>
  <c r="T107" i="8"/>
  <c r="V55" i="8"/>
  <c r="U56" i="8"/>
  <c r="AQ95" i="7" l="1"/>
  <c r="AP116" i="7"/>
  <c r="AP118" i="7" s="1"/>
  <c r="W55" i="8"/>
  <c r="V56" i="8"/>
  <c r="U124" i="8"/>
  <c r="U107" i="8"/>
  <c r="U58" i="8"/>
  <c r="AR95" i="7" l="1"/>
  <c r="AQ116" i="7"/>
  <c r="AQ118" i="7" s="1"/>
  <c r="X55" i="8"/>
  <c r="W56" i="8"/>
  <c r="V124" i="8"/>
  <c r="V58" i="8"/>
  <c r="V107" i="8"/>
  <c r="AS95" i="7" l="1"/>
  <c r="AR116" i="7"/>
  <c r="AR118" i="7" s="1"/>
  <c r="Y55" i="8"/>
  <c r="X56" i="8"/>
  <c r="W124" i="8"/>
  <c r="W107" i="8"/>
  <c r="W58" i="8"/>
  <c r="AT95" i="7" l="1"/>
  <c r="AS116" i="7"/>
  <c r="AS118" i="7" s="1"/>
  <c r="Y56" i="8"/>
  <c r="Z55" i="8"/>
  <c r="X124" i="8"/>
  <c r="X58" i="8"/>
  <c r="X107" i="8"/>
  <c r="AU95" i="7" l="1"/>
  <c r="AT116" i="7"/>
  <c r="AT118" i="7" s="1"/>
  <c r="AA55" i="8"/>
  <c r="Z56" i="8"/>
  <c r="Y124" i="8"/>
  <c r="Y107" i="8"/>
  <c r="Y58" i="8"/>
  <c r="AV95" i="7" l="1"/>
  <c r="AU116" i="7"/>
  <c r="AU118" i="7" s="1"/>
  <c r="AA56" i="8"/>
  <c r="Z124" i="8"/>
  <c r="Z58" i="8"/>
  <c r="Z107" i="8"/>
  <c r="AW95" i="7" l="1"/>
  <c r="AV116" i="7"/>
  <c r="AV118" i="7" s="1"/>
  <c r="AA124" i="8"/>
  <c r="AA58" i="8"/>
  <c r="AA107" i="8"/>
  <c r="AX95" i="7" l="1"/>
  <c r="AW116" i="7"/>
  <c r="AW118" i="7" s="1"/>
  <c r="AY95" i="7" l="1"/>
  <c r="AX116" i="7"/>
  <c r="AX118" i="7" s="1"/>
  <c r="AZ95" i="7" l="1"/>
  <c r="AY116" i="7"/>
  <c r="AY118" i="7" s="1"/>
  <c r="BA95" i="7" l="1"/>
  <c r="AZ116" i="7"/>
  <c r="AZ118" i="7" s="1"/>
  <c r="BB95" i="7" l="1"/>
  <c r="BA116" i="7"/>
  <c r="BA118" i="7" s="1"/>
  <c r="BC95" i="7" l="1"/>
  <c r="BB116" i="7"/>
  <c r="BB118" i="7" s="1"/>
  <c r="BZ110" i="8"/>
  <c r="AL110" i="8"/>
  <c r="F110" i="8"/>
  <c r="BU110" i="8"/>
  <c r="AO110" i="8"/>
  <c r="I110" i="8"/>
  <c r="CF110" i="8"/>
  <c r="AZ110" i="8"/>
  <c r="T110" i="8"/>
  <c r="CU110" i="8"/>
  <c r="BO110" i="8"/>
  <c r="AI110" i="8"/>
  <c r="AT110" i="8"/>
  <c r="BX110" i="8"/>
  <c r="L110" i="8"/>
  <c r="BW110" i="8"/>
  <c r="CD110" i="8"/>
  <c r="BY110" i="8"/>
  <c r="M110" i="8"/>
  <c r="BD110" i="8"/>
  <c r="BF110" i="8"/>
  <c r="W110" i="8"/>
  <c r="BV110" i="8"/>
  <c r="AH110" i="8"/>
  <c r="CW110" i="8"/>
  <c r="BQ110" i="8"/>
  <c r="AK110" i="8"/>
  <c r="E110" i="8"/>
  <c r="CB110" i="8"/>
  <c r="AV110" i="8"/>
  <c r="P110" i="8"/>
  <c r="CQ110" i="8"/>
  <c r="BK110" i="8"/>
  <c r="AE110" i="8"/>
  <c r="BR110" i="8"/>
  <c r="N110" i="8"/>
  <c r="CC110" i="8"/>
  <c r="AW110" i="8"/>
  <c r="CT110" i="8"/>
  <c r="BH110" i="8"/>
  <c r="CH110" i="8"/>
  <c r="AA110" i="8"/>
  <c r="BJ110" i="8"/>
  <c r="J110" i="8"/>
  <c r="AC110" i="8"/>
  <c r="BT110" i="8"/>
  <c r="H110" i="8"/>
  <c r="AM110" i="8"/>
  <c r="CL110" i="8"/>
  <c r="C110" i="8"/>
  <c r="BB110" i="8"/>
  <c r="CK110" i="8"/>
  <c r="Y110" i="8"/>
  <c r="BP110" i="8"/>
  <c r="D110" i="8"/>
  <c r="AY110" i="8"/>
  <c r="Q110" i="8"/>
  <c r="CM110" i="8"/>
  <c r="Z110" i="8"/>
  <c r="CJ110" i="8"/>
  <c r="BC110" i="8"/>
  <c r="AX110" i="8"/>
  <c r="CG110" i="8"/>
  <c r="U110" i="8"/>
  <c r="BL110" i="8"/>
  <c r="CX110" i="8"/>
  <c r="AU110" i="8"/>
  <c r="AD110" i="8"/>
  <c r="CN110" i="8"/>
  <c r="AP110" i="8"/>
  <c r="CI110" i="8"/>
  <c r="AG110" i="8"/>
  <c r="K110" i="8"/>
  <c r="AN110" i="8"/>
  <c r="BS110" i="8"/>
  <c r="V110" i="8"/>
  <c r="BE110" i="8"/>
  <c r="CV110" i="8"/>
  <c r="AJ110" i="8"/>
  <c r="CE110" i="8"/>
  <c r="S110" i="8"/>
  <c r="AR110" i="8"/>
  <c r="AQ110" i="8"/>
  <c r="AS110" i="8"/>
  <c r="X110" i="8"/>
  <c r="CP110" i="8"/>
  <c r="R110" i="8"/>
  <c r="BA110" i="8"/>
  <c r="CR110" i="8"/>
  <c r="AF110" i="8"/>
  <c r="CA110" i="8"/>
  <c r="O110" i="8"/>
  <c r="BM110" i="8"/>
  <c r="BG110" i="8"/>
  <c r="BN110" i="8"/>
  <c r="CO110" i="8"/>
  <c r="CS110" i="8"/>
  <c r="AB110" i="8"/>
  <c r="BI110" i="8"/>
  <c r="G110" i="8"/>
  <c r="BD95" i="7" l="1"/>
  <c r="BC116" i="7"/>
  <c r="BC118" i="7" s="1"/>
  <c r="BE95" i="7" l="1"/>
  <c r="BD116" i="7"/>
  <c r="BD118" i="7" s="1"/>
  <c r="BF95" i="7" l="1"/>
  <c r="BE116" i="7"/>
  <c r="BE118" i="7" s="1"/>
  <c r="BG95" i="7" l="1"/>
  <c r="BF116" i="7"/>
  <c r="BF118" i="7" s="1"/>
  <c r="BH95" i="7" l="1"/>
  <c r="BG116" i="7"/>
  <c r="BG118" i="7" s="1"/>
  <c r="BI95" i="7" l="1"/>
  <c r="BH116" i="7"/>
  <c r="BH118" i="7" s="1"/>
  <c r="BJ95" i="7" l="1"/>
  <c r="BI116" i="7"/>
  <c r="BI118" i="7" s="1"/>
  <c r="BK95" i="7" l="1"/>
  <c r="BJ116" i="7"/>
  <c r="BJ118" i="7" s="1"/>
  <c r="BL95" i="7" l="1"/>
  <c r="BK116" i="7"/>
  <c r="BK118" i="7" s="1"/>
  <c r="BM95" i="7" l="1"/>
  <c r="BL116" i="7"/>
  <c r="BL118" i="7" s="1"/>
  <c r="BN95" i="7" l="1"/>
  <c r="BM116" i="7"/>
  <c r="BM118" i="7" s="1"/>
  <c r="BO95" i="7" l="1"/>
  <c r="BN116" i="7"/>
  <c r="BN118" i="7" s="1"/>
  <c r="BP95" i="7" l="1"/>
  <c r="BO116" i="7"/>
  <c r="BO118" i="7" s="1"/>
  <c r="BQ95" i="7" l="1"/>
  <c r="BP116" i="7"/>
  <c r="BP118" i="7" s="1"/>
  <c r="BR95" i="7" l="1"/>
  <c r="BQ116" i="7"/>
  <c r="BQ118" i="7" s="1"/>
  <c r="BS95" i="7" l="1"/>
  <c r="BR116" i="7"/>
  <c r="BR118" i="7" s="1"/>
  <c r="BT95" i="7" l="1"/>
  <c r="BS116" i="7"/>
  <c r="BS118" i="7" s="1"/>
  <c r="BU95" i="7" l="1"/>
  <c r="BT116" i="7"/>
  <c r="BT118" i="7" s="1"/>
  <c r="BV95" i="7" l="1"/>
  <c r="BU116" i="7"/>
  <c r="BU118" i="7" s="1"/>
  <c r="BW95" i="7" l="1"/>
  <c r="BV116" i="7"/>
  <c r="BV118" i="7" s="1"/>
  <c r="BX95" i="7" l="1"/>
  <c r="BW116" i="7"/>
  <c r="BW118" i="7" s="1"/>
  <c r="BY95" i="7" l="1"/>
  <c r="BX116" i="7"/>
  <c r="BX118" i="7" s="1"/>
  <c r="BZ95" i="7" l="1"/>
  <c r="BY116" i="7"/>
  <c r="BY118" i="7" s="1"/>
  <c r="CA95" i="7" l="1"/>
  <c r="BZ116" i="7"/>
  <c r="BZ118" i="7" s="1"/>
  <c r="CB95" i="7" l="1"/>
  <c r="CA116" i="7"/>
  <c r="CA118" i="7" s="1"/>
  <c r="CC95" i="7" l="1"/>
  <c r="CB116" i="7"/>
  <c r="CB118" i="7" s="1"/>
  <c r="CD95" i="7" l="1"/>
  <c r="CC116" i="7"/>
  <c r="CC118" i="7" s="1"/>
  <c r="CE95" i="7" l="1"/>
  <c r="CD116" i="7"/>
  <c r="CD118" i="7" s="1"/>
  <c r="CF95" i="7" l="1"/>
  <c r="CE116" i="7"/>
  <c r="CE118" i="7" s="1"/>
  <c r="CG95" i="7" l="1"/>
  <c r="CF116" i="7"/>
  <c r="CF118" i="7" s="1"/>
  <c r="CH95" i="7" l="1"/>
  <c r="CG116" i="7"/>
  <c r="CG118" i="7" s="1"/>
  <c r="CI95" i="7" l="1"/>
  <c r="CH116" i="7"/>
  <c r="CH118" i="7" s="1"/>
  <c r="CJ95" i="7" l="1"/>
  <c r="CI116" i="7"/>
  <c r="CI118" i="7" s="1"/>
  <c r="CK95" i="7" l="1"/>
  <c r="CJ116" i="7"/>
  <c r="CJ118" i="7" s="1"/>
  <c r="CL95" i="7" l="1"/>
  <c r="CK116" i="7"/>
  <c r="CK118" i="7" s="1"/>
  <c r="CM95" i="7" l="1"/>
  <c r="CL116" i="7"/>
  <c r="CL118" i="7" s="1"/>
  <c r="CN95" i="7" l="1"/>
  <c r="CM116" i="7"/>
  <c r="CM118" i="7" s="1"/>
  <c r="CO95" i="7" l="1"/>
  <c r="CN116" i="7"/>
  <c r="CN118" i="7" s="1"/>
  <c r="CP95" i="7" l="1"/>
  <c r="CO116" i="7"/>
  <c r="CO118" i="7" s="1"/>
  <c r="CQ95" i="7" l="1"/>
  <c r="CP116" i="7"/>
  <c r="CP118" i="7" s="1"/>
  <c r="CR95" i="7" l="1"/>
  <c r="CQ116" i="7"/>
  <c r="CQ118" i="7" s="1"/>
  <c r="CS95" i="7" l="1"/>
  <c r="CR116" i="7"/>
  <c r="CR118" i="7" s="1"/>
  <c r="CT95" i="7" l="1"/>
  <c r="CS116" i="7"/>
  <c r="CS118" i="7" s="1"/>
  <c r="CU95" i="7" l="1"/>
  <c r="CT116" i="7"/>
  <c r="CT118" i="7" s="1"/>
  <c r="CV95" i="7" l="1"/>
  <c r="CU116" i="7"/>
  <c r="CU118" i="7" s="1"/>
  <c r="CW95" i="7" l="1"/>
  <c r="CV116" i="7"/>
  <c r="CV118" i="7" s="1"/>
  <c r="CX95" i="7" l="1"/>
  <c r="CX116" i="7" s="1"/>
  <c r="CX118" i="7" s="1"/>
  <c r="CW116" i="7"/>
  <c r="CW118" i="7" s="1"/>
  <c r="J40" i="8" l="1"/>
  <c r="I40" i="8" l="1"/>
  <c r="F40" i="8"/>
  <c r="Y40" i="8"/>
  <c r="P40" i="8"/>
  <c r="K40" i="8"/>
  <c r="R40" i="8"/>
  <c r="AA40" i="8"/>
  <c r="Q40" i="8"/>
  <c r="G40" i="8"/>
  <c r="E40" i="8"/>
  <c r="S40" i="8"/>
  <c r="X40" i="8"/>
  <c r="W40" i="8"/>
  <c r="L40" i="8"/>
  <c r="T40" i="8"/>
  <c r="U40" i="8"/>
  <c r="D40" i="8"/>
  <c r="Z40" i="8"/>
  <c r="M40" i="8"/>
  <c r="N40" i="8"/>
  <c r="H40" i="8"/>
  <c r="V40" i="8"/>
  <c r="O40" i="8"/>
  <c r="K45" i="8"/>
  <c r="K47" i="8" s="1"/>
  <c r="K60" i="8"/>
  <c r="F45" i="8"/>
  <c r="F47" i="8" s="1"/>
  <c r="F60" i="8"/>
  <c r="P45" i="8"/>
  <c r="P47" i="8" s="1"/>
  <c r="P60" i="8"/>
  <c r="AA45" i="8"/>
  <c r="AA47" i="8" s="1"/>
  <c r="AA60" i="8"/>
  <c r="Q45" i="8"/>
  <c r="Q47" i="8" s="1"/>
  <c r="Q60" i="8"/>
  <c r="G45" i="8"/>
  <c r="G47" i="8" s="1"/>
  <c r="G60" i="8"/>
  <c r="E45" i="8"/>
  <c r="E47" i="8" s="1"/>
  <c r="E60" i="8"/>
  <c r="S45" i="8"/>
  <c r="S47" i="8" s="1"/>
  <c r="S60" i="8"/>
  <c r="X45" i="8"/>
  <c r="X47" i="8" s="1"/>
  <c r="X60" i="8"/>
  <c r="Y45" i="8"/>
  <c r="Y47" i="8" s="1"/>
  <c r="Y60" i="8"/>
  <c r="W45" i="8"/>
  <c r="W47" i="8" s="1"/>
  <c r="W60" i="8"/>
  <c r="T45" i="8"/>
  <c r="T47" i="8" s="1"/>
  <c r="T60" i="8"/>
  <c r="U45" i="8"/>
  <c r="U47" i="8" s="1"/>
  <c r="U60" i="8"/>
  <c r="C45" i="8"/>
  <c r="C47" i="8" s="1"/>
  <c r="D45" i="8"/>
  <c r="D47" i="8" s="1"/>
  <c r="D60" i="8"/>
  <c r="Z45" i="8"/>
  <c r="Z47" i="8" s="1"/>
  <c r="Z60" i="8"/>
  <c r="I45" i="8"/>
  <c r="I47" i="8" s="1"/>
  <c r="I60" i="8"/>
  <c r="R45" i="8"/>
  <c r="R47" i="8" s="1"/>
  <c r="R60" i="8"/>
  <c r="L45" i="8"/>
  <c r="L47" i="8" s="1"/>
  <c r="L60" i="8"/>
  <c r="M45" i="8"/>
  <c r="M47" i="8" s="1"/>
  <c r="M60" i="8"/>
  <c r="N45" i="8"/>
  <c r="N47" i="8" s="1"/>
  <c r="N60" i="8"/>
  <c r="H45" i="8"/>
  <c r="H47" i="8" s="1"/>
  <c r="H60" i="8"/>
  <c r="V45" i="8"/>
  <c r="V47" i="8" s="1"/>
  <c r="V60" i="8"/>
  <c r="O45" i="8"/>
  <c r="O47" i="8" s="1"/>
  <c r="O60" i="8"/>
  <c r="J45" i="8"/>
  <c r="J47" i="8" s="1"/>
  <c r="J60" i="8"/>
  <c r="J119" i="8" l="1"/>
  <c r="J102" i="8"/>
  <c r="J108" i="8" s="1"/>
  <c r="J109" i="8" s="1"/>
  <c r="J111" i="8" s="1"/>
  <c r="J125" i="8" s="1"/>
  <c r="J126" i="8" s="1"/>
  <c r="J127" i="8" s="1"/>
  <c r="J129" i="8" s="1"/>
  <c r="J135" i="8" s="1"/>
  <c r="N119" i="8"/>
  <c r="N102" i="8"/>
  <c r="N108" i="8" s="1"/>
  <c r="N109" i="8" s="1"/>
  <c r="N111" i="8" s="1"/>
  <c r="N125" i="8" s="1"/>
  <c r="N126" i="8" s="1"/>
  <c r="N127" i="8" s="1"/>
  <c r="N129" i="8" s="1"/>
  <c r="N135" i="8" s="1"/>
  <c r="I119" i="8"/>
  <c r="I102" i="8"/>
  <c r="I108" i="8" s="1"/>
  <c r="I109" i="8" s="1"/>
  <c r="I111" i="8" s="1"/>
  <c r="I125" i="8" s="1"/>
  <c r="I126" i="8" s="1"/>
  <c r="I127" i="8" s="1"/>
  <c r="I129" i="8" s="1"/>
  <c r="I135" i="8" s="1"/>
  <c r="U119" i="8"/>
  <c r="U102" i="8"/>
  <c r="U108" i="8" s="1"/>
  <c r="U109" i="8" s="1"/>
  <c r="U111" i="8" s="1"/>
  <c r="U125" i="8" s="1"/>
  <c r="U126" i="8" s="1"/>
  <c r="U127" i="8" s="1"/>
  <c r="U129" i="8" s="1"/>
  <c r="U135" i="8" s="1"/>
  <c r="O119" i="8"/>
  <c r="O102" i="8"/>
  <c r="O108" i="8" s="1"/>
  <c r="O109" i="8" s="1"/>
  <c r="O111" i="8" s="1"/>
  <c r="O125" i="8" s="1"/>
  <c r="M119" i="8"/>
  <c r="M102" i="8"/>
  <c r="M108" i="8" s="1"/>
  <c r="M109" i="8" s="1"/>
  <c r="M111" i="8" s="1"/>
  <c r="M125" i="8" s="1"/>
  <c r="R119" i="8"/>
  <c r="R102" i="8"/>
  <c r="R108" i="8" s="1"/>
  <c r="R109" i="8" s="1"/>
  <c r="R111" i="8" s="1"/>
  <c r="R125" i="8" s="1"/>
  <c r="Z119" i="8"/>
  <c r="Z102" i="8"/>
  <c r="Z108" i="8" s="1"/>
  <c r="Z109" i="8" s="1"/>
  <c r="Z111" i="8" s="1"/>
  <c r="Z125" i="8" s="1"/>
  <c r="C119" i="8"/>
  <c r="C102" i="8"/>
  <c r="C108" i="8" s="1"/>
  <c r="C109" i="8" s="1"/>
  <c r="Y119" i="8"/>
  <c r="Y102" i="8"/>
  <c r="Y108" i="8" s="1"/>
  <c r="Y109" i="8" s="1"/>
  <c r="Y111" i="8" s="1"/>
  <c r="Y125" i="8" s="1"/>
  <c r="G119" i="8"/>
  <c r="G102" i="8"/>
  <c r="G108" i="8" s="1"/>
  <c r="G109" i="8" s="1"/>
  <c r="G111" i="8" s="1"/>
  <c r="G125" i="8" s="1"/>
  <c r="F119" i="8"/>
  <c r="F102" i="8"/>
  <c r="F108" i="8" s="1"/>
  <c r="F109" i="8" s="1"/>
  <c r="F111" i="8" s="1"/>
  <c r="F125" i="8" s="1"/>
  <c r="V119" i="8"/>
  <c r="V102" i="8"/>
  <c r="V108" i="8" s="1"/>
  <c r="V109" i="8" s="1"/>
  <c r="V111" i="8" s="1"/>
  <c r="V125" i="8" s="1"/>
  <c r="V126" i="8" s="1"/>
  <c r="V127" i="8" s="1"/>
  <c r="V129" i="8" s="1"/>
  <c r="V135" i="8" s="1"/>
  <c r="L119" i="8"/>
  <c r="L102" i="8"/>
  <c r="L108" i="8" s="1"/>
  <c r="L109" i="8" s="1"/>
  <c r="L111" i="8" s="1"/>
  <c r="L125" i="8" s="1"/>
  <c r="D119" i="8"/>
  <c r="D102" i="8"/>
  <c r="D108" i="8" s="1"/>
  <c r="D109" i="8" s="1"/>
  <c r="D111" i="8" s="1"/>
  <c r="D125" i="8" s="1"/>
  <c r="W102" i="8"/>
  <c r="W108" i="8" s="1"/>
  <c r="W109" i="8" s="1"/>
  <c r="W111" i="8" s="1"/>
  <c r="W125" i="8" s="1"/>
  <c r="W119" i="8"/>
  <c r="H119" i="8"/>
  <c r="H102" i="8"/>
  <c r="H108" i="8" s="1"/>
  <c r="H109" i="8" s="1"/>
  <c r="H111" i="8" s="1"/>
  <c r="H125" i="8" s="1"/>
  <c r="H126" i="8" s="1"/>
  <c r="H127" i="8" s="1"/>
  <c r="H129" i="8" s="1"/>
  <c r="H135" i="8" s="1"/>
  <c r="T102" i="8"/>
  <c r="T108" i="8" s="1"/>
  <c r="T109" i="8" s="1"/>
  <c r="T111" i="8" s="1"/>
  <c r="T125" i="8" s="1"/>
  <c r="T119" i="8"/>
  <c r="S119" i="8"/>
  <c r="S102" i="8"/>
  <c r="S108" i="8" s="1"/>
  <c r="S109" i="8" s="1"/>
  <c r="S111" i="8" s="1"/>
  <c r="S125" i="8" s="1"/>
  <c r="S126" i="8" s="1"/>
  <c r="S127" i="8" s="1"/>
  <c r="S129" i="8" s="1"/>
  <c r="S135" i="8" s="1"/>
  <c r="AA119" i="8"/>
  <c r="AA102" i="8"/>
  <c r="AA108" i="8" s="1"/>
  <c r="AA109" i="8" s="1"/>
  <c r="AA111" i="8" s="1"/>
  <c r="AA125" i="8" s="1"/>
  <c r="X119" i="8"/>
  <c r="X102" i="8"/>
  <c r="X108" i="8" s="1"/>
  <c r="X109" i="8" s="1"/>
  <c r="X111" i="8" s="1"/>
  <c r="X125" i="8" s="1"/>
  <c r="X126" i="8" s="1"/>
  <c r="X127" i="8" s="1"/>
  <c r="X129" i="8" s="1"/>
  <c r="X135" i="8" s="1"/>
  <c r="E119" i="8"/>
  <c r="E102" i="8"/>
  <c r="E108" i="8" s="1"/>
  <c r="E109" i="8" s="1"/>
  <c r="E111" i="8" s="1"/>
  <c r="E125" i="8" s="1"/>
  <c r="Q119" i="8"/>
  <c r="Q102" i="8"/>
  <c r="Q108" i="8" s="1"/>
  <c r="Q109" i="8" s="1"/>
  <c r="Q111" i="8" s="1"/>
  <c r="Q125" i="8" s="1"/>
  <c r="Q126" i="8" s="1"/>
  <c r="Q127" i="8" s="1"/>
  <c r="Q129" i="8" s="1"/>
  <c r="Q135" i="8" s="1"/>
  <c r="P119" i="8"/>
  <c r="P102" i="8"/>
  <c r="P108" i="8" s="1"/>
  <c r="P109" i="8" s="1"/>
  <c r="P111" i="8" s="1"/>
  <c r="P125" i="8" s="1"/>
  <c r="K119" i="8"/>
  <c r="K102" i="8"/>
  <c r="K108" i="8" s="1"/>
  <c r="K109" i="8" s="1"/>
  <c r="K111" i="8" s="1"/>
  <c r="K125" i="8" s="1"/>
  <c r="K126" i="8" s="1"/>
  <c r="K127" i="8" s="1"/>
  <c r="K129" i="8" s="1"/>
  <c r="K135" i="8" s="1"/>
  <c r="T126" i="8" l="1"/>
  <c r="T127" i="8" s="1"/>
  <c r="T129" i="8" s="1"/>
  <c r="T135" i="8" s="1"/>
  <c r="T137" i="8" s="1"/>
  <c r="W126" i="8"/>
  <c r="W127" i="8" s="1"/>
  <c r="W129" i="8" s="1"/>
  <c r="W135" i="8" s="1"/>
  <c r="T148" i="8"/>
  <c r="N137" i="8"/>
  <c r="N148" i="8"/>
  <c r="X137" i="8"/>
  <c r="X148" i="8"/>
  <c r="H137" i="8"/>
  <c r="H148" i="8"/>
  <c r="V137" i="8"/>
  <c r="V148" i="8"/>
  <c r="G126" i="8"/>
  <c r="G127" i="8" s="1"/>
  <c r="G129" i="8" s="1"/>
  <c r="G135" i="8" s="1"/>
  <c r="C114" i="8"/>
  <c r="C111" i="8"/>
  <c r="R126" i="8"/>
  <c r="R127" i="8" s="1"/>
  <c r="R129" i="8" s="1"/>
  <c r="R135" i="8" s="1"/>
  <c r="O126" i="8"/>
  <c r="O127" i="8" s="1"/>
  <c r="O129" i="8" s="1"/>
  <c r="O135" i="8" s="1"/>
  <c r="U137" i="8"/>
  <c r="U148" i="8"/>
  <c r="Q137" i="8"/>
  <c r="Q148" i="8"/>
  <c r="S137" i="8"/>
  <c r="S148" i="8"/>
  <c r="D126" i="8"/>
  <c r="D127" i="8" s="1"/>
  <c r="I137" i="8"/>
  <c r="I148" i="8"/>
  <c r="J137" i="8"/>
  <c r="J148" i="8"/>
  <c r="W137" i="8"/>
  <c r="W148" i="8"/>
  <c r="K137" i="8"/>
  <c r="K148" i="8"/>
  <c r="P126" i="8"/>
  <c r="P127" i="8" s="1"/>
  <c r="P129" i="8" s="1"/>
  <c r="P135" i="8" s="1"/>
  <c r="E126" i="8"/>
  <c r="E127" i="8" s="1"/>
  <c r="E129" i="8" s="1"/>
  <c r="E135" i="8" s="1"/>
  <c r="AA126" i="8"/>
  <c r="AA127" i="8" s="1"/>
  <c r="AA129" i="8" s="1"/>
  <c r="AA135" i="8" s="1"/>
  <c r="L126" i="8"/>
  <c r="L127" i="8" s="1"/>
  <c r="L129" i="8" s="1"/>
  <c r="L135" i="8" s="1"/>
  <c r="F126" i="8"/>
  <c r="F127" i="8" s="1"/>
  <c r="F129" i="8" s="1"/>
  <c r="F135" i="8" s="1"/>
  <c r="Y126" i="8"/>
  <c r="Y127" i="8" s="1"/>
  <c r="Y129" i="8" s="1"/>
  <c r="Y135" i="8" s="1"/>
  <c r="Z126" i="8"/>
  <c r="Z127" i="8" s="1"/>
  <c r="Z129" i="8" s="1"/>
  <c r="Z135" i="8" s="1"/>
  <c r="M126" i="8"/>
  <c r="M127" i="8" s="1"/>
  <c r="M129" i="8" s="1"/>
  <c r="M135" i="8" s="1"/>
  <c r="Y137" i="8" l="1"/>
  <c r="Y148" i="8"/>
  <c r="F137" i="8"/>
  <c r="F148" i="8"/>
  <c r="O137" i="8"/>
  <c r="O148" i="8"/>
  <c r="M137" i="8"/>
  <c r="M148" i="8"/>
  <c r="L137" i="8"/>
  <c r="L148" i="8"/>
  <c r="D129" i="8"/>
  <c r="D135" i="8" s="1"/>
  <c r="R137" i="8"/>
  <c r="R148" i="8"/>
  <c r="E137" i="8"/>
  <c r="E148" i="8"/>
  <c r="C125" i="8"/>
  <c r="C126" i="8" s="1"/>
  <c r="C127" i="8" s="1"/>
  <c r="C129" i="8" s="1"/>
  <c r="C132" i="8" s="1"/>
  <c r="P137" i="8"/>
  <c r="P148" i="8"/>
  <c r="G137" i="8"/>
  <c r="G148" i="8"/>
  <c r="Z137" i="8"/>
  <c r="Z148" i="8"/>
  <c r="AA148" i="8"/>
  <c r="AA137" i="8"/>
  <c r="D137" i="8" l="1"/>
  <c r="D148" i="8"/>
  <c r="C137" i="8"/>
  <c r="C148" i="8"/>
  <c r="C149" i="8" s="1"/>
  <c r="C150" i="8" s="1"/>
  <c r="E7" i="7"/>
  <c r="E8" i="7"/>
  <c r="D149" i="8" l="1"/>
  <c r="C143" i="8"/>
  <c r="C144" i="8" s="1"/>
  <c r="E9" i="7"/>
  <c r="D150" i="8" l="1"/>
  <c r="E149" i="8"/>
  <c r="D143" i="8"/>
  <c r="D144" i="8" l="1"/>
  <c r="E143" i="8"/>
  <c r="E150" i="8"/>
  <c r="F149" i="8"/>
  <c r="F150" i="8" l="1"/>
  <c r="G149" i="8"/>
  <c r="E144" i="8"/>
  <c r="F143" i="8"/>
  <c r="F144" i="8" l="1"/>
  <c r="G143" i="8"/>
  <c r="G150" i="8"/>
  <c r="H149" i="8"/>
  <c r="H150" i="8" l="1"/>
  <c r="I149" i="8"/>
  <c r="G144" i="8"/>
  <c r="H143" i="8"/>
  <c r="H144" i="8" l="1"/>
  <c r="I143" i="8"/>
  <c r="I150" i="8"/>
  <c r="J149" i="8"/>
  <c r="J150" i="8" l="1"/>
  <c r="K149" i="8"/>
  <c r="I144" i="8"/>
  <c r="J143" i="8"/>
  <c r="J144" i="8" l="1"/>
  <c r="K143" i="8"/>
  <c r="K150" i="8"/>
  <c r="L149" i="8"/>
  <c r="L150" i="8" l="1"/>
  <c r="M149" i="8"/>
  <c r="K144" i="8"/>
  <c r="L143" i="8"/>
  <c r="L144" i="8" l="1"/>
  <c r="M143" i="8"/>
  <c r="M150" i="8"/>
  <c r="N149" i="8"/>
  <c r="N150" i="8" l="1"/>
  <c r="O149" i="8"/>
  <c r="M144" i="8"/>
  <c r="N143" i="8"/>
  <c r="N144" i="8" l="1"/>
  <c r="O143" i="8"/>
  <c r="O150" i="8"/>
  <c r="P149" i="8"/>
  <c r="P150" i="8" l="1"/>
  <c r="Q149" i="8"/>
  <c r="O144" i="8"/>
  <c r="P143" i="8"/>
  <c r="P144" i="8" l="1"/>
  <c r="Q143" i="8"/>
  <c r="Q150" i="8"/>
  <c r="R149" i="8"/>
  <c r="R150" i="8" l="1"/>
  <c r="S149" i="8"/>
  <c r="Q144" i="8"/>
  <c r="R143" i="8"/>
  <c r="R144" i="8" l="1"/>
  <c r="S143" i="8"/>
  <c r="S150" i="8"/>
  <c r="T149" i="8"/>
  <c r="T150" i="8" l="1"/>
  <c r="U149" i="8"/>
  <c r="S144" i="8"/>
  <c r="T143" i="8"/>
  <c r="T144" i="8" l="1"/>
  <c r="U143" i="8"/>
  <c r="U150" i="8"/>
  <c r="V149" i="8"/>
  <c r="V150" i="8" l="1"/>
  <c r="W149" i="8"/>
  <c r="U144" i="8"/>
  <c r="V143" i="8"/>
  <c r="V144" i="8" l="1"/>
  <c r="W143" i="8"/>
  <c r="W150" i="8"/>
  <c r="X149" i="8"/>
  <c r="X150" i="8" l="1"/>
  <c r="Y149" i="8"/>
  <c r="W144" i="8"/>
  <c r="X143" i="8"/>
  <c r="X144" i="8" l="1"/>
  <c r="Y143" i="8"/>
  <c r="Y150" i="8"/>
  <c r="Z149" i="8"/>
  <c r="Y144" i="8" l="1"/>
  <c r="Z143" i="8"/>
  <c r="Z150" i="8"/>
  <c r="AA149" i="8"/>
  <c r="AA150" i="8" s="1"/>
  <c r="C151" i="8" s="1"/>
  <c r="E11" i="7" s="1"/>
  <c r="Z144" i="8" l="1"/>
  <c r="AA143" i="8"/>
  <c r="AA144" i="8" s="1"/>
  <c r="C145" i="8" s="1"/>
  <c r="E10" i="7" s="1"/>
</calcChain>
</file>

<file path=xl/sharedStrings.xml><?xml version="1.0" encoding="utf-8"?>
<sst xmlns="http://schemas.openxmlformats.org/spreadsheetml/2006/main" count="379" uniqueCount="253">
  <si>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</si>
  <si>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</si>
  <si>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</si>
  <si>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</si>
  <si>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</si>
  <si>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</si>
  <si>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</si>
  <si>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</si>
  <si>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</si>
  <si>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</si>
  <si>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</si>
  <si>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</si>
  <si>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</si>
  <si>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</si>
  <si>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</si>
  <si>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</si>
  <si>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</si>
  <si>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</si>
  <si>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</si>
  <si>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</si>
  <si>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</si>
  <si>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</si>
  <si>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</si>
  <si>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</si>
  <si>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</si>
  <si>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</si>
  <si>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</si>
  <si>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</si>
  <si>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</si>
  <si>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</si>
  <si>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</si>
  <si>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</si>
  <si>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</si>
  <si>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</si>
  <si>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</si>
  <si>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</si>
  <si>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</si>
  <si>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</si>
  <si>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</si>
  <si>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</si>
  <si>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</si>
  <si>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</si>
  <si>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</si>
  <si>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</si>
  <si>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</si>
  <si>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</si>
  <si>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</si>
  <si>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</si>
  <si>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</si>
  <si>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</si>
  <si>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</si>
  <si>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</si>
  <si>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</si>
  <si>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</si>
  <si>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</si>
  <si>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</si>
  <si>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</si>
  <si>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</si>
  <si>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</si>
  <si>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</si>
  <si>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</si>
  <si>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</si>
  <si>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</si>
  <si>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</si>
  <si>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</si>
  <si>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</si>
  <si>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</si>
  <si>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</si>
  <si>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</si>
  <si>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</si>
  <si>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</si>
  <si>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</si>
  <si>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</si>
  <si>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</si>
  <si>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</si>
  <si>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</si>
  <si>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</si>
  <si>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</si>
  <si>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</si>
  <si>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</si>
  <si>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</si>
  <si>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</si>
  <si>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</si>
  <si>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</si>
  <si>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</si>
  <si>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</si>
  <si>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</si>
  <si>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</si>
  <si>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</si>
  <si>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</si>
  <si>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</si>
  <si>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</si>
  <si>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</si>
  <si>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</si>
  <si>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</si>
  <si>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</si>
  <si>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</si>
  <si>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</si>
  <si>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</si>
  <si>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</si>
  <si>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</si>
  <si>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</si>
  <si>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</si>
  <si>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</si>
  <si>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</si>
  <si>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</si>
  <si>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</si>
  <si>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</si>
  <si>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</si>
  <si>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</si>
  <si>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</si>
  <si>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</si>
  <si>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</si>
  <si>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</si>
  <si>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</si>
  <si>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</si>
  <si>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</si>
  <si>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</si>
  <si>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</si>
  <si>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</si>
  <si>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</si>
  <si>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</si>
  <si>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</si>
  <si>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</si>
  <si>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</si>
  <si>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</si>
  <si>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</si>
  <si>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</si>
  <si>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</si>
  <si>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</si>
  <si>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</si>
  <si>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</si>
  <si>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</si>
  <si>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</si>
  <si>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</si>
  <si>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</si>
  <si>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</si>
  <si>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</si>
  <si>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</si>
  <si>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</si>
  <si>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</si>
  <si>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</si>
  <si>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</si>
  <si>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</si>
  <si>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</si>
  <si>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</si>
  <si>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</si>
  <si>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</si>
  <si>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</si>
  <si>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</si>
  <si>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</si>
  <si>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</si>
  <si>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</si>
  <si>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</si>
  <si>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</si>
  <si>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</si>
  <si>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</si>
  <si>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</si>
  <si>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</si>
  <si>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</si>
  <si>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</si>
  <si>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</si>
  <si>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</si>
  <si>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</si>
  <si>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</si>
  <si>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</si>
  <si>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</si>
  <si>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</si>
  <si>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</si>
  <si>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</si>
  <si>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depreciation percentages (fraction)</t>
  </si>
  <si>
    <t>Federal depreciation percentages (fraction)</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</si>
  <si>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</si>
  <si>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</si>
  <si>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</si>
  <si>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</si>
  <si>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</si>
  <si>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</si>
  <si>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</si>
  <si>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</si>
  <si>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</si>
  <si>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</si>
  <si>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</si>
  <si>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</si>
  <si>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</si>
  <si>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</si>
  <si>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</si>
  <si>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</si>
  <si>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</si>
  <si>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</si>
  <si>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</si>
  <si>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</si>
  <si>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</si>
  <si>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</si>
  <si>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</si>
  <si>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</si>
  <si>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</si>
  <si>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</si>
  <si>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</si>
  <si>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</si>
  <si>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</si>
  <si>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</si>
  <si>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</si>
  <si>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</si>
  <si>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</si>
  <si>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</si>
  <si>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</si>
  <si>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</si>
  <si>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</si>
  <si>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</si>
  <si>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</si>
  <si>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</si>
  <si>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</si>
  <si>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</si>
  <si>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</si>
  <si>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</si>
  <si>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</si>
  <si>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</si>
  <si>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</si>
  <si>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</si>
  <si>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</si>
  <si>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</si>
  <si>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</si>
  <si>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</si>
  <si>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</si>
  <si>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</si>
  <si>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</si>
  <si>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</si>
  <si>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</si>
  <si>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ITC basis</t>
  </si>
  <si>
    <t>State ITC</t>
  </si>
  <si>
    <t>Federal ITC</t>
  </si>
  <si>
    <t>Investment Tax Credit</t>
  </si>
  <si>
    <t>Operating costs specific to battery systems</t>
  </si>
  <si>
    <t>Battery fixed</t>
  </si>
  <si>
    <t>Battery capacity-based</t>
  </si>
  <si>
    <t>Battery variable</t>
  </si>
  <si>
    <t>Operating costs specific to fuel cell systems</t>
  </si>
  <si>
    <t>Fuel cell fixed</t>
  </si>
  <si>
    <t>Fuel cell capacity-based</t>
  </si>
  <si>
    <t>Fuel cell variable</t>
  </si>
  <si>
    <t>Fuel cell replacement</t>
  </si>
  <si>
    <t>Fuel cell fuel</t>
  </si>
  <si>
    <t>Battery operating costs</t>
  </si>
  <si>
    <t>Fixed</t>
  </si>
  <si>
    <t>Variable</t>
  </si>
  <si>
    <t>Fuel cell operating costs</t>
  </si>
  <si>
    <t>Capacity-based</t>
  </si>
  <si>
    <t>Replacement</t>
  </si>
  <si>
    <t>Value of thermal energy savings (fuel cell only) ($)</t>
  </si>
  <si>
    <t>Battery annual energy discharged (kWh)</t>
  </si>
  <si>
    <t>Energy generated without battery or curtailment (kWh)</t>
  </si>
  <si>
    <t>Battery specific energy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</si>
</sst>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00"/>
    <numFmt numFmtId="165" formatCode="#,##0.00000"/>
    <numFmt numFmtId="166" formatCode="#,##0.0"/>
    <numFmt numFmtId="167" formatCode="#,##0.000"/>
    <numFmt numFmtId="168" formatCode="#,##0.00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
      <patternFill patternType="solid">
        <fgColor theme="6"/>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55">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4" fontId="23" fillId="30" borderId="26" xfId="0" applyNumberFormat="1" applyFont="1" applyFill="1" applyBorder="1"/>
    <xf numFmtId="0" fontId="23" fillId="0" borderId="14" xfId="0" applyFont="1" applyBorder="1" applyAlignment="1">
      <alignment horizontal="left"/>
    </xf>
    <xf numFmtId="0" fontId="23" fillId="0" borderId="14" xfId="0" applyFont="1" applyBorder="1" applyAlignment="1">
      <alignment horizontal="left" indent="1"/>
    </xf>
    <xf numFmtId="0" fontId="23" fillId="0" borderId="0" xfId="40" quotePrefix="1" applyFont="1"/>
    <xf numFmtId="0" fontId="28" fillId="0" borderId="0" xfId="0" applyFont="1"/>
    <xf numFmtId="3" fontId="27" fillId="0" borderId="27" xfId="0" applyNumberFormat="1"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18" xfId="0" applyFont="1" applyBorder="1" applyAlignment="1">
      <alignment horizontal="left" indent="1"/>
    </xf>
    <xf numFmtId="4" fontId="23" fillId="31" borderId="26" xfId="0" applyNumberFormat="1" applyFont="1" applyFill="1" applyBorder="1"/>
    <xf numFmtId="0" fontId="23" fillId="0" borderId="25" xfId="0" applyFont="1" applyBorder="1" applyAlignment="1">
      <alignment horizontal="left" indent="1"/>
    </xf>
    <xf numFmtId="1" fontId="23" fillId="27" borderId="13" xfId="40" applyNumberFormat="1" applyFont="1" applyFill="1" applyBorder="1" applyAlignment="1">
      <alignment horizontal="right"/>
    </xf>
    <xf numFmtId="1" fontId="23" fillId="0" borderId="14" xfId="40" applyNumberFormat="1" applyFont="1" applyBorder="1" applyAlignment="1">
      <alignment horizontal="right"/>
    </xf>
    <xf numFmtId="0" fontId="26" fillId="0" borderId="18" xfId="0" applyFont="1" applyBorder="1"/>
    <xf numFmtId="0" fontId="23" fillId="0" borderId="19" xfId="0" applyFont="1" applyBorder="1"/>
    <xf numFmtId="0" fontId="26" fillId="25" borderId="27" xfId="40" applyFont="1" applyFill="1" applyBorder="1" applyAlignment="1">
      <alignment horizontal="left"/>
    </xf>
    <xf numFmtId="0" fontId="26" fillId="25" borderId="28" xfId="40" applyFont="1" applyFill="1" applyBorder="1" applyAlignment="1">
      <alignment horizontal="center"/>
    </xf>
    <xf numFmtId="0" fontId="26" fillId="25" borderId="29" xfId="40" applyFont="1" applyFill="1" applyBorder="1" applyAlignment="1">
      <alignment horizontal="center"/>
    </xf>
    <xf numFmtId="0" fontId="2" fillId="28" borderId="27" xfId="40" applyFont="1" applyFill="1" applyBorder="1"/>
    <xf numFmtId="0" fontId="3" fillId="28" borderId="28" xfId="40" applyFill="1" applyBorder="1" applyAlignment="1">
      <alignment horizontal="right"/>
    </xf>
    <xf numFmtId="3" fontId="3" fillId="28" borderId="28" xfId="40" applyNumberFormat="1" applyFill="1" applyBorder="1" applyAlignment="1">
      <alignment horizontal="right"/>
    </xf>
    <xf numFmtId="3" fontId="3" fillId="28" borderId="29" xfId="40" applyNumberFormat="1" applyFill="1" applyBorder="1" applyAlignment="1">
      <alignment horizontal="right"/>
    </xf>
    <xf numFmtId="0" fontId="27" fillId="0" borderId="0" xfId="0" applyFont="1"/>
    <xf numFmtId="0" fontId="28" fillId="0" borderId="0" xfId="0" applyFont="1" applyAlignment="1">
      <alignment horizontal="left"/>
    </xf>
    <xf numFmtId="0" fontId="28" fillId="0" borderId="0" xfId="0" applyFont="1" applyAlignment="1">
      <alignment horizontal="left" indent="1"/>
    </xf>
    <xf numFmtId="0" fontId="28" fillId="0" borderId="0" xfId="0" applyFont="1" applyAlignment="1">
      <alignment horizontal="left" indent="2"/>
    </xf>
    <xf numFmtId="167" fontId="3" fillId="0" borderId="0" xfId="40" applyNumberFormat="1" applyAlignment="1">
      <alignment horizontal="right"/>
    </xf>
    <xf numFmtId="11" fontId="3" fillId="0" borderId="0" xfId="40" applyNumberFormat="1" applyAlignment="1">
      <alignment horizontal="right"/>
    </xf>
    <xf numFmtId="0" fontId="23" fillId="0" borderId="27" xfId="0" applyFont="1" applyBorder="1" applyAlignment="1">
      <alignment horizontal="left" indent="1"/>
    </xf>
    <xf numFmtId="0" fontId="23" fillId="0" borderId="17" xfId="0" applyFont="1" applyBorder="1" applyAlignment="1">
      <alignment horizontal="left" indent="1"/>
    </xf>
    <xf numFmtId="4" fontId="23" fillId="30" borderId="13" xfId="0" applyNumberFormat="1" applyFont="1" applyFill="1" applyBorder="1" applyAlignment="1">
      <alignment horizontal="right"/>
    </xf>
    <xf numFmtId="4" fontId="23" fillId="30" borderId="14" xfId="0" applyNumberFormat="1" applyFont="1" applyFill="1" applyBorder="1" applyAlignment="1">
      <alignment horizontal="right"/>
    </xf>
    <xf numFmtId="4" fontId="23" fillId="0" borderId="28" xfId="0" applyNumberFormat="1" applyFont="1" applyBorder="1" applyAlignment="1">
      <alignment horizontal="right"/>
    </xf>
    <xf numFmtId="4" fontId="23" fillId="0" borderId="29" xfId="0" applyNumberFormat="1" applyFont="1" applyBorder="1" applyAlignment="1">
      <alignment horizontal="right"/>
    </xf>
    <xf numFmtId="4" fontId="28" fillId="27" borderId="19" xfId="0" applyNumberFormat="1" applyFont="1" applyFill="1" applyBorder="1"/>
    <xf numFmtId="4" fontId="28" fillId="0" borderId="0" xfId="0" applyNumberFormat="1" applyFont="1"/>
    <xf numFmtId="4" fontId="28" fillId="27" borderId="28" xfId="0" applyNumberFormat="1" applyFont="1" applyFill="1" applyBorder="1"/>
    <xf numFmtId="4" fontId="28" fillId="0" borderId="28" xfId="0" applyNumberFormat="1" applyFont="1" applyBorder="1"/>
    <xf numFmtId="4" fontId="23" fillId="0" borderId="0" xfId="0" applyNumberFormat="1" applyFont="1"/>
    <xf numFmtId="168" fontId="23" fillId="30" borderId="26" xfId="0" applyNumberFormat="1" applyFont="1" applyFill="1" applyBorder="1"/>
    <xf numFmtId="168" fontId="23" fillId="30" borderId="13" xfId="0" applyNumberFormat="1" applyFont="1" applyFill="1" applyBorder="1"/>
    <xf numFmtId="3" fontId="0" fillId="0" borderId="0" xfId="0" applyNumberFormat="1"/>
    <xf numFmtId="4" fontId="23" fillId="30" borderId="15" xfId="0" applyNumberFormat="1" applyFont="1" applyFill="1" applyBorder="1" applyAlignment="1">
      <alignment horizontal="right"/>
    </xf>
    <xf numFmtId="4" fontId="23" fillId="32" borderId="13" xfId="0" applyNumberFormat="1" applyFont="1" applyFill="1" applyBorder="1" applyAlignment="1">
      <alignment horizontal="right"/>
    </xf>
    <xf numFmtId="4" fontId="23" fillId="32" borderId="14" xfId="0" applyNumberFormat="1" applyFont="1" applyFill="1" applyBorder="1" applyAlignment="1">
      <alignment horizontal="right"/>
    </xf>
    <xf numFmtId="4" fontId="23" fillId="32" borderId="26" xfId="0" applyNumberFormat="1" applyFont="1" applyFill="1" applyBorder="1" applyAlignment="1">
      <alignment horizontal="right"/>
    </xf>
    <xf numFmtId="4" fontId="23" fillId="32" borderId="16" xfId="0" applyNumberFormat="1" applyFont="1" applyFill="1" applyBorder="1"/>
    <xf numFmtId="4" fontId="23" fillId="32" borderId="14" xfId="0" applyNumberFormat="1" applyFont="1" applyFill="1" applyBorder="1"/>
    <xf numFmtId="168" fontId="23" fillId="32" borderId="26" xfId="0" applyNumberFormat="1" applyFont="1" applyFill="1" applyBorder="1"/>
    <xf numFmtId="4" fontId="23" fillId="32" borderId="13" xfId="0" applyNumberFormat="1" applyFont="1" applyFill="1" applyBorder="1"/>
    <xf numFmtId="4" fontId="23" fillId="32" borderId="16" xfId="40" applyNumberFormat="1" applyFont="1" applyFill="1" applyBorder="1" applyAlignment="1">
      <alignment horizontal="right"/>
    </xf>
    <xf numFmtId="4" fontId="23" fillId="32" borderId="13" xfId="40" applyNumberFormat="1" applyFont="1" applyFill="1" applyBorder="1" applyAlignment="1">
      <alignment horizontal="right"/>
    </xf>
    <xf numFmtId="168" fontId="23" fillId="32" borderId="13" xfId="40" applyNumberFormat="1" applyFont="1" applyFill="1" applyBorder="1" applyAlignment="1">
      <alignment horizontal="right"/>
    </xf>
    <xf numFmtId="4" fontId="23" fillId="32" borderId="24" xfId="0" applyNumberFormat="1" applyFont="1" applyFill="1" applyBorder="1"/>
    <xf numFmtId="4" fontId="23" fillId="32" borderId="26" xfId="0" applyNumberFormat="1" applyFont="1" applyFill="1" applyBorder="1"/>
    <xf numFmtId="168" fontId="23" fillId="32" borderId="13" xfId="0" applyNumberFormat="1" applyFont="1" applyFill="1" applyBorder="1"/>
    <xf numFmtId="4" fontId="28" fillId="32" borderId="16" xfId="0" applyNumberFormat="1" applyFont="1" applyFill="1" applyBorder="1"/>
    <xf numFmtId="4" fontId="28" fillId="32" borderId="26" xfId="0" applyNumberFormat="1" applyFont="1" applyFill="1" applyBorder="1"/>
    <xf numFmtId="4" fontId="28" fillId="32" borderId="14" xfId="0" applyNumberFormat="1" applyFont="1" applyFill="1" applyBorder="1"/>
    <xf numFmtId="0" fontId="26" fillId="28" borderId="27" xfId="0" applyFont="1" applyFill="1" applyBorder="1" applyAlignment="1">
      <alignment horizontal="left"/>
    </xf>
    <xf numFmtId="0" fontId="26" fillId="28" borderId="28" xfId="0" applyFont="1" applyFill="1" applyBorder="1" applyAlignment="1">
      <alignment horizontal="center"/>
    </xf>
    <xf numFmtId="0" fontId="26" fillId="28" borderId="29" xfId="0" applyFont="1" applyFill="1" applyBorder="1" applyAlignment="1">
      <alignment horizontal="center"/>
    </xf>
    <xf numFmtId="0" fontId="23" fillId="0" borderId="18" xfId="0" applyFont="1" applyBorder="1" applyAlignment="1">
      <alignment horizontal="center"/>
    </xf>
    <xf numFmtId="0" fontId="23" fillId="0" borderId="22"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8">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twoCellAnchor>
    <xdr:from>
      <xdr:col>5</xdr:col>
      <xdr:colOff>47624</xdr:colOff>
      <xdr:row>55</xdr:row>
      <xdr:rowOff>28574</xdr:rowOff>
    </xdr:from>
    <xdr:to>
      <xdr:col>6</xdr:col>
      <xdr:colOff>914399</xdr:colOff>
      <xdr:row>59</xdr:row>
      <xdr:rowOff>104775</xdr:rowOff>
    </xdr:to>
    <xdr:sp macro="" textlink="">
      <xdr:nvSpPr>
        <xdr:cNvPr id="2" name="TextBox 1">
          <a:extLst>
            <a:ext uri="{FF2B5EF4-FFF2-40B4-BE49-F238E27FC236}">
              <a16:creationId xmlns:a16="http://schemas.microsoft.com/office/drawing/2014/main" id="{2D43DA59-E355-43BF-B8AE-86B8F0705C8B}"/>
            </a:ext>
          </a:extLst>
        </xdr:cNvPr>
        <xdr:cNvSpPr txBox="1"/>
      </xdr:nvSpPr>
      <xdr:spPr>
        <a:xfrm>
          <a:off x="7810499" y="9020174"/>
          <a:ext cx="2181225" cy="72390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69"/>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67" t="s">
        <v>174</v>
      </c>
      <c r="B1" s="161"/>
      <c r="D1" s="43" t="s">
        <v>29</v>
      </c>
    </row>
    <row r="2" spans="1:13" x14ac:dyDescent="0.2">
      <c r="A2" s="25" t="s">
        <v>23</v>
      </c>
      <c r="B2" s="26"/>
      <c r="C2" s="12"/>
      <c r="D2" s="44" t="s">
        <v>30</v>
      </c>
      <c r="F2" s="12"/>
    </row>
    <row r="3" spans="1:13" x14ac:dyDescent="0.2">
      <c r="A3" s="130" t="s">
        <v>22</v>
      </c>
      <c r="B3" s="151">
        <v>0</v>
      </c>
      <c r="C3" s="12"/>
      <c r="D3" s="45" t="s">
        <v>31</v>
      </c>
      <c r="F3" s="12"/>
    </row>
    <row r="4" spans="1:13" x14ac:dyDescent="0.2">
      <c r="A4" s="130" t="s">
        <v>112</v>
      </c>
      <c r="B4" s="152">
        <v>0</v>
      </c>
      <c r="C4" s="12"/>
      <c r="D4" s="198" t="s">
        <v>215</v>
      </c>
      <c r="F4" s="12"/>
    </row>
    <row r="5" spans="1:13" x14ac:dyDescent="0.2">
      <c r="A5" s="27"/>
      <c r="B5" s="134"/>
      <c r="C5" s="12"/>
      <c r="F5" s="12"/>
    </row>
    <row r="6" spans="1:13" x14ac:dyDescent="0.2">
      <c r="A6" s="25" t="s">
        <v>24</v>
      </c>
      <c r="B6" s="26"/>
      <c r="C6" s="12"/>
      <c r="D6" s="25" t="s">
        <v>50</v>
      </c>
      <c r="E6" s="26"/>
      <c r="F6" s="12"/>
      <c r="G6" s="118"/>
      <c r="H6" s="21"/>
    </row>
    <row r="7" spans="1:13" x14ac:dyDescent="0.2">
      <c r="A7" s="36" t="s">
        <v>113</v>
      </c>
      <c r="B7" s="153">
        <v>0</v>
      </c>
      <c r="C7" s="12"/>
      <c r="D7" s="129" t="s">
        <v>161</v>
      </c>
      <c r="E7" s="131" t="e">
        <f>(-'Cash Flow'!B135-NPV(NominalDiscountRate/100,'Cash Flow'!C135:CX135))/NPV(real_discount_rate/100,'Cash Flow'!C5:CX5)*100</f>
        <v>#DIV/0!</v>
      </c>
      <c r="F7" s="12"/>
      <c r="H7" s="119"/>
    </row>
    <row r="8" spans="1:13" x14ac:dyDescent="0.2">
      <c r="A8" s="40" t="s">
        <v>55</v>
      </c>
      <c r="B8" s="35"/>
      <c r="C8" s="12"/>
      <c r="D8" s="129" t="s">
        <v>160</v>
      </c>
      <c r="E8" s="131" t="e">
        <f>(-'Cash Flow'!B135-NPV(NominalDiscountRate/100,'Cash Flow'!C135:CX135))/NPV(NominalDiscountRate/100,'Cash Flow'!C5:CX5)*100</f>
        <v>#DIV/0!</v>
      </c>
      <c r="F8" s="12"/>
      <c r="H8" s="14"/>
    </row>
    <row r="9" spans="1:13" x14ac:dyDescent="0.2">
      <c r="A9" s="28" t="s">
        <v>21</v>
      </c>
      <c r="B9" s="154">
        <v>0</v>
      </c>
      <c r="C9" s="12"/>
      <c r="D9" s="129" t="s">
        <v>141</v>
      </c>
      <c r="E9" s="132">
        <f>'Cash Flow'!B137+NPV(NominalDiscountRate/100,'Cash Flow'!C137:CX137)</f>
        <v>0</v>
      </c>
      <c r="F9" s="12"/>
      <c r="H9" s="14"/>
    </row>
    <row r="10" spans="1:13" x14ac:dyDescent="0.2">
      <c r="A10" s="30" t="s">
        <v>104</v>
      </c>
      <c r="B10" s="155">
        <v>0</v>
      </c>
      <c r="C10" s="12"/>
      <c r="D10" s="130" t="s">
        <v>51</v>
      </c>
      <c r="E10" s="133" t="str">
        <f>IF('Cash Flow'!C145&gt;analysis_period,"&gt; analysis period",'Cash Flow'!C145)</f>
        <v>&gt; analysis period</v>
      </c>
      <c r="F10" s="12"/>
      <c r="H10" s="14"/>
    </row>
    <row r="11" spans="1:13" x14ac:dyDescent="0.2">
      <c r="A11" s="28" t="s">
        <v>10</v>
      </c>
      <c r="B11" s="156">
        <v>0</v>
      </c>
      <c r="C11" s="12"/>
      <c r="D11" s="130" t="s">
        <v>207</v>
      </c>
      <c r="E11" s="133" t="str">
        <f>IF('Cash Flow'!C151&gt;analysis_period,"&gt; analysis period",'Cash Flow'!C151)</f>
        <v>&gt; analysis period</v>
      </c>
      <c r="F11" s="12"/>
      <c r="H11" s="14"/>
    </row>
    <row r="12" spans="1:13" x14ac:dyDescent="0.2">
      <c r="A12" s="30" t="s">
        <v>104</v>
      </c>
      <c r="B12" s="155">
        <v>0</v>
      </c>
      <c r="C12" s="12"/>
      <c r="E12" s="126"/>
      <c r="F12" s="12"/>
      <c r="H12" s="14"/>
    </row>
    <row r="13" spans="1:13" x14ac:dyDescent="0.2">
      <c r="A13" s="28" t="s">
        <v>20</v>
      </c>
      <c r="B13" s="154">
        <v>0</v>
      </c>
      <c r="C13" s="12"/>
      <c r="D13" s="127"/>
      <c r="F13" s="12"/>
      <c r="H13" s="14"/>
    </row>
    <row r="14" spans="1:13" ht="12" customHeight="1" x14ac:dyDescent="0.25">
      <c r="A14" s="30" t="s">
        <v>104</v>
      </c>
      <c r="B14" s="155">
        <v>0</v>
      </c>
      <c r="C14" s="12"/>
      <c r="D14" s="127"/>
      <c r="E14" s="128"/>
      <c r="F14" s="12"/>
      <c r="H14" s="14"/>
      <c r="M14" s="13"/>
    </row>
    <row r="15" spans="1:13" ht="12" customHeight="1" x14ac:dyDescent="0.25">
      <c r="A15" s="28" t="s">
        <v>212</v>
      </c>
      <c r="B15" s="181" t="str">
        <f>IF(batt_replacement_option=0,"None",IF(batt_replacement_option=1,"Calculated","See Ann. Val. below"))</f>
        <v>None</v>
      </c>
      <c r="C15" s="12"/>
      <c r="D15" s="127"/>
      <c r="E15" s="128"/>
      <c r="F15" s="12"/>
      <c r="H15" s="14"/>
      <c r="M15" s="13"/>
    </row>
    <row r="16" spans="1:13" x14ac:dyDescent="0.2">
      <c r="A16" s="113" t="s">
        <v>57</v>
      </c>
      <c r="B16" s="114"/>
      <c r="C16" s="12"/>
      <c r="E16" s="14"/>
      <c r="F16" s="12"/>
      <c r="G16" s="16"/>
      <c r="H16" s="117"/>
    </row>
    <row r="17" spans="1:6" x14ac:dyDescent="0.2">
      <c r="A17" s="34" t="s">
        <v>136</v>
      </c>
      <c r="B17" s="115"/>
      <c r="C17" s="12"/>
      <c r="F17" s="12"/>
    </row>
    <row r="18" spans="1:6" x14ac:dyDescent="0.2">
      <c r="A18" s="33" t="s">
        <v>122</v>
      </c>
      <c r="B18" s="157">
        <v>0</v>
      </c>
      <c r="C18" s="12"/>
      <c r="F18" s="12"/>
    </row>
    <row r="19" spans="1:6" x14ac:dyDescent="0.2">
      <c r="A19" s="30" t="s">
        <v>137</v>
      </c>
      <c r="B19" s="158">
        <v>0</v>
      </c>
      <c r="C19" s="12"/>
      <c r="F19" s="12"/>
    </row>
    <row r="20" spans="1:6" x14ac:dyDescent="0.2">
      <c r="A20" s="30" t="s">
        <v>123</v>
      </c>
      <c r="B20" s="159">
        <v>0</v>
      </c>
      <c r="C20" s="12"/>
      <c r="F20" s="12"/>
    </row>
    <row r="21" spans="1:6" x14ac:dyDescent="0.2">
      <c r="A21" s="32" t="s">
        <v>104</v>
      </c>
      <c r="B21" s="155">
        <v>0</v>
      </c>
      <c r="C21" s="12"/>
      <c r="F21" s="12"/>
    </row>
    <row r="22" spans="1:6" x14ac:dyDescent="0.2">
      <c r="A22" s="34" t="s">
        <v>25</v>
      </c>
      <c r="B22" s="35"/>
      <c r="C22" s="12"/>
      <c r="F22" s="12"/>
    </row>
    <row r="23" spans="1:6" x14ac:dyDescent="0.2">
      <c r="A23" s="33" t="s">
        <v>124</v>
      </c>
      <c r="B23" s="159">
        <v>0</v>
      </c>
      <c r="C23" s="12"/>
      <c r="F23" s="12"/>
    </row>
    <row r="24" spans="1:6" x14ac:dyDescent="0.2">
      <c r="A24" s="30" t="s">
        <v>126</v>
      </c>
      <c r="B24" s="159">
        <v>0</v>
      </c>
      <c r="C24" s="12"/>
      <c r="F24" s="12"/>
    </row>
    <row r="25" spans="1:6" x14ac:dyDescent="0.2">
      <c r="A25" s="32" t="s">
        <v>104</v>
      </c>
      <c r="B25" s="160">
        <v>0</v>
      </c>
      <c r="C25" s="12"/>
      <c r="F25" s="12"/>
    </row>
    <row r="26" spans="1:6" x14ac:dyDescent="0.2">
      <c r="A26" s="30" t="s">
        <v>135</v>
      </c>
      <c r="B26" s="159">
        <v>0</v>
      </c>
      <c r="C26" s="12"/>
      <c r="F26" s="12"/>
    </row>
    <row r="27" spans="1:6" x14ac:dyDescent="0.2">
      <c r="A27" s="30" t="s">
        <v>125</v>
      </c>
      <c r="B27" s="159">
        <v>0</v>
      </c>
      <c r="C27" s="17"/>
      <c r="F27" s="12"/>
    </row>
    <row r="28" spans="1:6" x14ac:dyDescent="0.2">
      <c r="A28" s="32" t="s">
        <v>104</v>
      </c>
      <c r="B28" s="155">
        <v>0</v>
      </c>
      <c r="C28" s="17"/>
      <c r="F28" s="12"/>
    </row>
    <row r="29" spans="1:6" x14ac:dyDescent="0.2">
      <c r="A29" s="16"/>
      <c r="B29" s="16"/>
      <c r="C29" s="17"/>
      <c r="F29" s="12"/>
    </row>
    <row r="30" spans="1:6" x14ac:dyDescent="0.2">
      <c r="A30" s="25" t="s">
        <v>27</v>
      </c>
      <c r="B30" s="26"/>
      <c r="C30" s="17"/>
      <c r="F30" s="12"/>
    </row>
    <row r="31" spans="1:6" x14ac:dyDescent="0.2">
      <c r="A31" s="23" t="s">
        <v>105</v>
      </c>
      <c r="B31" s="141">
        <v>0</v>
      </c>
      <c r="C31" s="17"/>
      <c r="F31" s="12"/>
    </row>
    <row r="32" spans="1:6" x14ac:dyDescent="0.2">
      <c r="A32" s="23" t="s">
        <v>106</v>
      </c>
      <c r="B32" s="142">
        <v>0</v>
      </c>
      <c r="C32" s="17"/>
      <c r="F32" s="12"/>
    </row>
    <row r="33" spans="1:5" s="12" customFormat="1" x14ac:dyDescent="0.2">
      <c r="A33" s="23" t="s">
        <v>107</v>
      </c>
      <c r="B33" s="141">
        <v>0</v>
      </c>
      <c r="C33" s="17"/>
    </row>
    <row r="34" spans="1:5" s="12" customFormat="1" x14ac:dyDescent="0.2">
      <c r="C34" s="17"/>
    </row>
    <row r="35" spans="1:5" s="12" customFormat="1" x14ac:dyDescent="0.2">
      <c r="A35" s="25" t="s">
        <v>28</v>
      </c>
      <c r="B35" s="26"/>
      <c r="C35" s="17"/>
    </row>
    <row r="36" spans="1:5" s="12" customFormat="1" x14ac:dyDescent="0.2">
      <c r="A36" s="23" t="s">
        <v>108</v>
      </c>
      <c r="B36" s="142">
        <v>0</v>
      </c>
      <c r="C36" s="17"/>
      <c r="D36" s="16"/>
      <c r="E36" s="15"/>
    </row>
    <row r="37" spans="1:5" s="12" customFormat="1" x14ac:dyDescent="0.2">
      <c r="A37" s="23" t="s">
        <v>109</v>
      </c>
      <c r="B37" s="141">
        <v>0</v>
      </c>
      <c r="D37" s="16"/>
      <c r="E37" s="15"/>
    </row>
    <row r="38" spans="1:5" s="12" customFormat="1" x14ac:dyDescent="0.2">
      <c r="A38" s="23" t="s">
        <v>110</v>
      </c>
      <c r="B38" s="141">
        <v>0</v>
      </c>
      <c r="C38" s="17"/>
    </row>
    <row r="39" spans="1:5" s="12" customFormat="1" x14ac:dyDescent="0.2">
      <c r="A39" s="23" t="s">
        <v>111</v>
      </c>
      <c r="B39" s="143">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210</v>
      </c>
      <c r="B42" s="144">
        <f>AnnualTaxFederal</f>
        <v>0</v>
      </c>
      <c r="C42" s="185"/>
    </row>
    <row r="43" spans="1:5" s="12" customFormat="1" x14ac:dyDescent="0.2">
      <c r="A43" s="23" t="s">
        <v>211</v>
      </c>
      <c r="B43" s="144">
        <f>AnnualTaxState</f>
        <v>0</v>
      </c>
      <c r="C43" s="17"/>
      <c r="D43" s="16"/>
      <c r="E43" s="15"/>
    </row>
    <row r="44" spans="1:5" s="12" customFormat="1" x14ac:dyDescent="0.2">
      <c r="A44" s="23" t="s">
        <v>114</v>
      </c>
      <c r="B44" s="163">
        <v>0</v>
      </c>
      <c r="C44" s="17"/>
      <c r="D44" s="16"/>
      <c r="E44" s="15"/>
    </row>
    <row r="45" spans="1:5" s="12" customFormat="1" x14ac:dyDescent="0.2">
      <c r="A45" s="162" t="s">
        <v>115</v>
      </c>
      <c r="B45" s="163">
        <v>0</v>
      </c>
      <c r="C45" s="17"/>
      <c r="D45" s="16"/>
      <c r="E45" s="15"/>
    </row>
    <row r="46" spans="1:5" s="12" customFormat="1" x14ac:dyDescent="0.2">
      <c r="A46" s="165" t="s">
        <v>116</v>
      </c>
      <c r="B46" s="166"/>
      <c r="C46" s="17"/>
      <c r="D46" s="16"/>
      <c r="E46" s="15"/>
    </row>
    <row r="47" spans="1:5" s="12" customFormat="1" x14ac:dyDescent="0.2">
      <c r="A47" s="38" t="s">
        <v>138</v>
      </c>
      <c r="B47" s="164">
        <v>0</v>
      </c>
      <c r="C47" s="17"/>
      <c r="D47" s="16"/>
      <c r="E47" s="15"/>
    </row>
    <row r="48" spans="1:5" s="12" customFormat="1" x14ac:dyDescent="0.2">
      <c r="A48" s="28" t="s">
        <v>117</v>
      </c>
      <c r="B48" s="145">
        <f>prop_tax_cost_assessed_percent/100*total_installed_cost</f>
        <v>0</v>
      </c>
      <c r="C48" s="17"/>
      <c r="D48" s="16"/>
      <c r="E48" s="15"/>
    </row>
    <row r="49" spans="1:12" x14ac:dyDescent="0.2">
      <c r="A49" s="28" t="s">
        <v>118</v>
      </c>
      <c r="B49" s="146">
        <v>0</v>
      </c>
      <c r="C49" s="17"/>
      <c r="D49" s="16"/>
      <c r="E49" s="15"/>
      <c r="F49" s="12"/>
    </row>
    <row r="50" spans="1:12" x14ac:dyDescent="0.2">
      <c r="A50" s="28" t="s">
        <v>119</v>
      </c>
      <c r="B50" s="146">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1">
        <v>0</v>
      </c>
      <c r="C53" s="17"/>
      <c r="D53" s="16"/>
      <c r="E53" s="15"/>
      <c r="F53" s="12"/>
    </row>
    <row r="54" spans="1:12" x14ac:dyDescent="0.2">
      <c r="A54" s="12"/>
      <c r="C54" s="17"/>
      <c r="D54" s="16"/>
      <c r="E54" s="15"/>
      <c r="F54" s="12"/>
    </row>
    <row r="55" spans="1:12" x14ac:dyDescent="0.2">
      <c r="A55" s="204" t="s">
        <v>32</v>
      </c>
      <c r="B55" s="205"/>
      <c r="C55" s="205"/>
      <c r="D55" s="205"/>
      <c r="E55" s="206"/>
      <c r="F55" s="12"/>
    </row>
    <row r="56" spans="1:12" x14ac:dyDescent="0.2">
      <c r="A56" s="202" t="s">
        <v>99</v>
      </c>
      <c r="B56" s="203"/>
      <c r="C56" s="12"/>
      <c r="D56" s="251" t="s">
        <v>173</v>
      </c>
      <c r="E56" s="252"/>
      <c r="F56" s="105"/>
    </row>
    <row r="57" spans="1:12" x14ac:dyDescent="0.2">
      <c r="A57" s="98" t="s">
        <v>34</v>
      </c>
      <c r="B57" s="99" t="s">
        <v>1</v>
      </c>
      <c r="C57" s="12"/>
      <c r="D57" s="37" t="s">
        <v>2</v>
      </c>
      <c r="E57" s="87" t="s">
        <v>3</v>
      </c>
      <c r="F57" s="12"/>
    </row>
    <row r="58" spans="1:12" x14ac:dyDescent="0.2">
      <c r="A58" s="48" t="s">
        <v>38</v>
      </c>
      <c r="B58" s="200">
        <f>SUM(C132:CX132)</f>
        <v>0</v>
      </c>
      <c r="C58" s="12"/>
      <c r="D58" s="104" t="s">
        <v>139</v>
      </c>
      <c r="E58" s="104" t="s">
        <v>139</v>
      </c>
      <c r="F58" s="12"/>
    </row>
    <row r="59" spans="1:12" x14ac:dyDescent="0.2">
      <c r="A59" s="48" t="s">
        <v>39</v>
      </c>
      <c r="B59" s="200">
        <f>SUM(C133:CX133)</f>
        <v>0</v>
      </c>
      <c r="C59" s="12"/>
      <c r="D59" s="104" t="s">
        <v>140</v>
      </c>
      <c r="E59" s="22" t="s">
        <v>140</v>
      </c>
      <c r="F59" s="12"/>
    </row>
    <row r="60" spans="1:12" x14ac:dyDescent="0.2">
      <c r="A60" s="31" t="s">
        <v>35</v>
      </c>
      <c r="B60" s="104" t="s">
        <v>4</v>
      </c>
      <c r="C60" s="104" t="s">
        <v>9</v>
      </c>
      <c r="D60" s="112"/>
      <c r="E60" s="111"/>
      <c r="F60" s="12"/>
    </row>
    <row r="61" spans="1:12" ht="12.75" customHeight="1" x14ac:dyDescent="0.2">
      <c r="A61" s="49" t="s">
        <v>2</v>
      </c>
      <c r="B61" s="146">
        <f>SUM(C134:CX134)</f>
        <v>0</v>
      </c>
      <c r="C61" s="169">
        <f>SUM(C135:CX135)</f>
        <v>0</v>
      </c>
      <c r="D61" s="104" t="s">
        <v>139</v>
      </c>
      <c r="E61" s="104" t="s">
        <v>139</v>
      </c>
      <c r="F61" s="15"/>
      <c r="G61" s="20"/>
      <c r="H61" s="15"/>
      <c r="I61" s="17"/>
      <c r="J61" s="15"/>
      <c r="K61" s="17"/>
      <c r="L61" s="21"/>
    </row>
    <row r="62" spans="1:12" ht="12.75" customHeight="1" x14ac:dyDescent="0.2">
      <c r="A62" s="100" t="s">
        <v>3</v>
      </c>
      <c r="B62" s="201">
        <f>SUM(C136:CX136)</f>
        <v>0</v>
      </c>
      <c r="C62" s="171">
        <f>SUM(C137:CX137)</f>
        <v>0</v>
      </c>
      <c r="D62" s="104" t="s">
        <v>140</v>
      </c>
      <c r="E62" s="104" t="s">
        <v>140</v>
      </c>
      <c r="G62" s="47"/>
      <c r="H62" s="47"/>
      <c r="I62" s="14"/>
      <c r="J62" s="14"/>
      <c r="K62" s="19"/>
      <c r="L62" s="18"/>
    </row>
    <row r="63" spans="1:12" ht="12.75" customHeight="1" x14ac:dyDescent="0.2">
      <c r="A63" s="40" t="s">
        <v>100</v>
      </c>
      <c r="B63" s="29" t="s">
        <v>97</v>
      </c>
      <c r="C63" s="104" t="s">
        <v>43</v>
      </c>
      <c r="D63" s="102" t="s">
        <v>101</v>
      </c>
      <c r="E63" s="103"/>
      <c r="G63" s="47"/>
      <c r="H63" s="47"/>
      <c r="I63" s="14"/>
      <c r="J63" s="14"/>
      <c r="K63" s="19"/>
      <c r="L63" s="18"/>
    </row>
    <row r="64" spans="1:12" ht="12.75" customHeight="1" x14ac:dyDescent="0.2">
      <c r="A64" s="101" t="s">
        <v>36</v>
      </c>
      <c r="B64" s="148">
        <v>0</v>
      </c>
      <c r="C64" s="148">
        <v>0</v>
      </c>
      <c r="D64" s="148">
        <v>0</v>
      </c>
      <c r="F64" s="15"/>
      <c r="G64" s="47"/>
      <c r="H64" s="47"/>
      <c r="I64" s="14"/>
      <c r="J64" s="14"/>
      <c r="K64" s="19"/>
      <c r="L64" s="18"/>
    </row>
    <row r="65" spans="1:12" ht="12.75" customHeight="1" x14ac:dyDescent="0.2">
      <c r="A65" s="49" t="s">
        <v>37</v>
      </c>
      <c r="B65" s="142">
        <v>0</v>
      </c>
      <c r="C65" s="142">
        <v>0</v>
      </c>
      <c r="D65" s="142">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5"/>
      <c r="H67" s="47"/>
      <c r="I67" s="14"/>
      <c r="J67" s="14"/>
      <c r="K67" s="19"/>
      <c r="L67" s="18"/>
    </row>
    <row r="68" spans="1:12" ht="12.75" customHeight="1" x14ac:dyDescent="0.2">
      <c r="A68" s="89" t="s">
        <v>91</v>
      </c>
      <c r="B68" s="53"/>
      <c r="C68" s="53"/>
      <c r="D68" s="253" t="s">
        <v>102</v>
      </c>
      <c r="E68" s="254"/>
      <c r="F68" s="253" t="s">
        <v>173</v>
      </c>
      <c r="G68" s="254"/>
      <c r="H68" s="14"/>
      <c r="I68" s="14"/>
      <c r="J68" s="15"/>
      <c r="K68" s="19"/>
      <c r="L68" s="18"/>
    </row>
    <row r="69" spans="1:12" ht="12.75" customHeight="1" x14ac:dyDescent="0.2">
      <c r="A69" s="38" t="s">
        <v>34</v>
      </c>
      <c r="B69" s="96" t="s">
        <v>94</v>
      </c>
      <c r="C69" s="88"/>
      <c r="D69" s="97" t="s">
        <v>2</v>
      </c>
      <c r="E69" s="24" t="s">
        <v>3</v>
      </c>
      <c r="F69" s="39" t="s">
        <v>2</v>
      </c>
      <c r="G69" s="39" t="s">
        <v>3</v>
      </c>
      <c r="H69" s="47"/>
      <c r="I69" s="14"/>
      <c r="J69" s="14"/>
      <c r="K69" s="19"/>
      <c r="L69" s="18"/>
    </row>
    <row r="70" spans="1:12" ht="12.75" customHeight="1" x14ac:dyDescent="0.2">
      <c r="A70" s="30" t="s">
        <v>38</v>
      </c>
      <c r="B70" s="149">
        <v>0</v>
      </c>
      <c r="C70" s="88"/>
      <c r="D70" s="104" t="s">
        <v>139</v>
      </c>
      <c r="E70" s="22" t="s">
        <v>139</v>
      </c>
      <c r="F70" s="22" t="s">
        <v>140</v>
      </c>
      <c r="G70" s="22" t="s">
        <v>140</v>
      </c>
      <c r="H70" s="47"/>
      <c r="I70" s="14"/>
      <c r="J70" s="14"/>
      <c r="K70" s="19"/>
      <c r="L70" s="18"/>
    </row>
    <row r="71" spans="1:12" ht="12.75" customHeight="1" x14ac:dyDescent="0.2">
      <c r="A71" s="30" t="s">
        <v>39</v>
      </c>
      <c r="B71" s="149">
        <v>0</v>
      </c>
      <c r="C71" s="88"/>
      <c r="D71" s="104" t="s">
        <v>139</v>
      </c>
      <c r="E71" s="22" t="s">
        <v>139</v>
      </c>
      <c r="F71" s="22" t="s">
        <v>140</v>
      </c>
      <c r="G71" s="22" t="s">
        <v>140</v>
      </c>
      <c r="H71" s="47"/>
      <c r="I71" s="14"/>
      <c r="J71" s="14"/>
      <c r="K71" s="19"/>
      <c r="L71" s="18"/>
    </row>
    <row r="72" spans="1:12" ht="12.75" customHeight="1" x14ac:dyDescent="0.2">
      <c r="A72" s="30" t="s">
        <v>44</v>
      </c>
      <c r="B72" s="149">
        <v>0</v>
      </c>
      <c r="C72" s="88"/>
      <c r="D72" s="104" t="s">
        <v>139</v>
      </c>
      <c r="E72" s="22" t="s">
        <v>139</v>
      </c>
      <c r="F72" s="22" t="s">
        <v>140</v>
      </c>
      <c r="G72" s="22" t="s">
        <v>140</v>
      </c>
      <c r="H72" s="47"/>
      <c r="I72" s="14"/>
      <c r="J72" s="14"/>
      <c r="K72" s="19"/>
      <c r="L72" s="18"/>
    </row>
    <row r="73" spans="1:12" ht="12.75" customHeight="1" x14ac:dyDescent="0.2">
      <c r="A73" s="30" t="s">
        <v>45</v>
      </c>
      <c r="B73" s="149">
        <v>0</v>
      </c>
      <c r="C73" s="24"/>
      <c r="D73" s="111" t="s">
        <v>139</v>
      </c>
      <c r="E73" s="22" t="s">
        <v>139</v>
      </c>
      <c r="F73" s="22" t="s">
        <v>140</v>
      </c>
      <c r="G73" s="22" t="s">
        <v>140</v>
      </c>
      <c r="H73" s="47"/>
      <c r="I73" s="14"/>
      <c r="J73" s="14"/>
      <c r="K73" s="20"/>
      <c r="L73" s="21"/>
    </row>
    <row r="74" spans="1:12" ht="12.75" customHeight="1" x14ac:dyDescent="0.2">
      <c r="A74" s="28" t="s">
        <v>35</v>
      </c>
      <c r="B74" s="22" t="s">
        <v>4</v>
      </c>
      <c r="C74" s="24" t="s">
        <v>95</v>
      </c>
      <c r="D74" s="135"/>
      <c r="E74" s="136"/>
      <c r="F74" s="135"/>
      <c r="G74" s="137"/>
      <c r="H74" s="47"/>
      <c r="I74" s="14"/>
      <c r="J74" s="14"/>
      <c r="K74" s="17"/>
      <c r="L74" s="15"/>
    </row>
    <row r="75" spans="1:12" ht="12.75" customHeight="1" x14ac:dyDescent="0.2">
      <c r="A75" s="30" t="s">
        <v>87</v>
      </c>
      <c r="B75" s="142">
        <v>0</v>
      </c>
      <c r="C75" s="169">
        <v>9.9999996802856906E+37</v>
      </c>
      <c r="D75" s="22" t="s">
        <v>139</v>
      </c>
      <c r="E75" s="22" t="s">
        <v>139</v>
      </c>
      <c r="F75" s="104" t="s">
        <v>140</v>
      </c>
      <c r="G75" s="22" t="s">
        <v>140</v>
      </c>
      <c r="H75" s="47"/>
      <c r="I75" s="14"/>
      <c r="J75" s="14"/>
      <c r="K75" s="17"/>
      <c r="L75" s="15"/>
    </row>
    <row r="76" spans="1:12" ht="12.75" customHeight="1" x14ac:dyDescent="0.2">
      <c r="A76" s="30" t="s">
        <v>88</v>
      </c>
      <c r="B76" s="142">
        <v>0</v>
      </c>
      <c r="C76" s="169">
        <v>9.9999996802856906E+37</v>
      </c>
      <c r="D76" s="22" t="s">
        <v>139</v>
      </c>
      <c r="E76" s="22" t="s">
        <v>139</v>
      </c>
      <c r="F76" s="104" t="s">
        <v>140</v>
      </c>
      <c r="G76" s="22" t="s">
        <v>140</v>
      </c>
      <c r="H76" s="47"/>
      <c r="I76" s="14"/>
      <c r="J76" s="14"/>
      <c r="K76" s="17"/>
      <c r="L76" s="15"/>
    </row>
    <row r="77" spans="1:12" ht="12.75" customHeight="1" x14ac:dyDescent="0.2">
      <c r="A77" s="30" t="s">
        <v>89</v>
      </c>
      <c r="B77" s="142">
        <v>0</v>
      </c>
      <c r="C77" s="169">
        <v>9.9999996802856906E+37</v>
      </c>
      <c r="D77" s="22" t="s">
        <v>139</v>
      </c>
      <c r="E77" s="22" t="s">
        <v>139</v>
      </c>
      <c r="F77" s="104" t="s">
        <v>140</v>
      </c>
      <c r="G77" s="22" t="s">
        <v>140</v>
      </c>
      <c r="H77" s="47"/>
      <c r="I77" s="14"/>
      <c r="J77" s="14"/>
      <c r="K77" s="17"/>
      <c r="L77" s="15"/>
    </row>
    <row r="78" spans="1:12" ht="12.75" customHeight="1" thickBot="1" x14ac:dyDescent="0.25">
      <c r="A78" s="90" t="s">
        <v>90</v>
      </c>
      <c r="B78" s="150">
        <v>0</v>
      </c>
      <c r="C78" s="170">
        <v>9.9999996802856906E+37</v>
      </c>
      <c r="D78" s="91" t="s">
        <v>139</v>
      </c>
      <c r="E78" s="91" t="s">
        <v>139</v>
      </c>
      <c r="F78" s="110" t="s">
        <v>140</v>
      </c>
      <c r="G78" s="91" t="s">
        <v>140</v>
      </c>
      <c r="H78" s="47"/>
      <c r="I78" s="14"/>
      <c r="J78" s="14"/>
      <c r="K78" s="17"/>
      <c r="L78" s="15"/>
    </row>
    <row r="79" spans="1:12" ht="12.75" customHeight="1" x14ac:dyDescent="0.2">
      <c r="A79" s="92" t="s">
        <v>92</v>
      </c>
      <c r="B79" s="24" t="s">
        <v>93</v>
      </c>
      <c r="C79" s="24" t="s">
        <v>95</v>
      </c>
      <c r="D79" s="138"/>
      <c r="E79" s="139"/>
      <c r="F79" s="138"/>
      <c r="G79" s="140"/>
      <c r="H79" s="47"/>
      <c r="I79" s="14"/>
      <c r="J79" s="14"/>
      <c r="K79" s="17"/>
      <c r="L79" s="15"/>
    </row>
    <row r="80" spans="1:12" ht="12.75" customHeight="1" x14ac:dyDescent="0.2">
      <c r="A80" s="30" t="s">
        <v>46</v>
      </c>
      <c r="B80" s="142">
        <v>0</v>
      </c>
      <c r="C80" s="169">
        <v>9.9999996802856906E+37</v>
      </c>
      <c r="D80" s="22" t="s">
        <v>139</v>
      </c>
      <c r="E80" s="22" t="s">
        <v>139</v>
      </c>
      <c r="F80" s="104" t="s">
        <v>140</v>
      </c>
      <c r="G80" s="22" t="s">
        <v>140</v>
      </c>
      <c r="H80" s="47"/>
      <c r="I80" s="14"/>
      <c r="J80" s="14"/>
      <c r="K80" s="17"/>
      <c r="L80" s="15"/>
    </row>
    <row r="81" spans="1:102" ht="12.75" customHeight="1" x14ac:dyDescent="0.2">
      <c r="A81" s="30" t="s">
        <v>47</v>
      </c>
      <c r="B81" s="142">
        <v>0</v>
      </c>
      <c r="C81" s="169">
        <v>9.9999996802856906E+37</v>
      </c>
      <c r="D81" s="22" t="s">
        <v>139</v>
      </c>
      <c r="E81" s="22" t="s">
        <v>139</v>
      </c>
      <c r="F81" s="104" t="s">
        <v>140</v>
      </c>
      <c r="G81" s="22" t="s">
        <v>140</v>
      </c>
      <c r="H81" s="11"/>
      <c r="I81" s="14"/>
      <c r="J81" s="14"/>
      <c r="K81" s="17"/>
      <c r="L81" s="15"/>
    </row>
    <row r="82" spans="1:102" ht="12.75" customHeight="1" x14ac:dyDescent="0.2">
      <c r="A82" s="30" t="s">
        <v>48</v>
      </c>
      <c r="B82" s="142">
        <v>0</v>
      </c>
      <c r="C82" s="169">
        <v>9.9999996802856906E+37</v>
      </c>
      <c r="D82" s="22" t="s">
        <v>139</v>
      </c>
      <c r="E82" s="22" t="s">
        <v>139</v>
      </c>
      <c r="F82" s="104" t="s">
        <v>140</v>
      </c>
      <c r="G82" s="22" t="s">
        <v>140</v>
      </c>
      <c r="H82" s="14"/>
      <c r="I82" s="14"/>
      <c r="J82" s="14"/>
      <c r="K82" s="17"/>
      <c r="L82" s="15"/>
    </row>
    <row r="83" spans="1:102" ht="12.75" customHeight="1" thickBot="1" x14ac:dyDescent="0.25">
      <c r="A83" s="90" t="s">
        <v>49</v>
      </c>
      <c r="B83" s="150">
        <v>0</v>
      </c>
      <c r="C83" s="170">
        <v>9.9999996802856906E+37</v>
      </c>
      <c r="D83" s="91" t="s">
        <v>139</v>
      </c>
      <c r="E83" s="91" t="s">
        <v>139</v>
      </c>
      <c r="F83" s="110" t="s">
        <v>140</v>
      </c>
      <c r="G83" s="22" t="s">
        <v>140</v>
      </c>
      <c r="H83" s="14"/>
      <c r="I83" s="14"/>
      <c r="J83" s="14"/>
      <c r="K83" s="17"/>
      <c r="L83" s="15"/>
    </row>
    <row r="84" spans="1:102" ht="12.75" customHeight="1" x14ac:dyDescent="0.2">
      <c r="A84" s="93" t="s">
        <v>96</v>
      </c>
      <c r="B84" s="39" t="s">
        <v>97</v>
      </c>
      <c r="C84" s="39" t="s">
        <v>43</v>
      </c>
      <c r="D84" s="39" t="s">
        <v>98</v>
      </c>
      <c r="E84" s="39" t="s">
        <v>175</v>
      </c>
      <c r="F84" s="94" t="s">
        <v>176</v>
      </c>
      <c r="G84" s="15"/>
      <c r="H84" s="14"/>
      <c r="I84" s="14"/>
      <c r="J84" s="14"/>
      <c r="K84" s="17"/>
      <c r="L84" s="15"/>
    </row>
    <row r="85" spans="1:102" ht="12.75" customHeight="1" x14ac:dyDescent="0.2">
      <c r="A85" s="49" t="s">
        <v>36</v>
      </c>
      <c r="B85" s="147">
        <v>0</v>
      </c>
      <c r="C85" s="147">
        <v>0</v>
      </c>
      <c r="D85" s="147">
        <v>0</v>
      </c>
      <c r="E85" s="50" t="s">
        <v>139</v>
      </c>
      <c r="F85" s="50" t="s">
        <v>139</v>
      </c>
      <c r="G85" s="15"/>
      <c r="H85" s="14"/>
      <c r="I85" s="14"/>
      <c r="J85" s="14"/>
      <c r="K85" s="17"/>
      <c r="L85" s="15"/>
    </row>
    <row r="86" spans="1:102" ht="12.75" customHeight="1" x14ac:dyDescent="0.2">
      <c r="A86" s="49" t="s">
        <v>37</v>
      </c>
      <c r="B86" s="147">
        <v>0</v>
      </c>
      <c r="C86" s="147">
        <v>0</v>
      </c>
      <c r="D86" s="147">
        <v>0</v>
      </c>
      <c r="E86" s="50" t="s">
        <v>139</v>
      </c>
      <c r="F86" s="50" t="s">
        <v>139</v>
      </c>
      <c r="G86" s="15"/>
      <c r="H86" s="14"/>
      <c r="I86" s="14"/>
      <c r="J86" s="14"/>
      <c r="K86" s="17"/>
      <c r="L86" s="15"/>
    </row>
    <row r="87" spans="1:102" ht="12.75" customHeight="1" x14ac:dyDescent="0.2">
      <c r="A87" s="49" t="s">
        <v>41</v>
      </c>
      <c r="B87" s="147">
        <v>0</v>
      </c>
      <c r="C87" s="147">
        <v>0</v>
      </c>
      <c r="D87" s="147">
        <v>0</v>
      </c>
      <c r="E87" s="50" t="s">
        <v>139</v>
      </c>
      <c r="F87" s="50" t="s">
        <v>139</v>
      </c>
      <c r="G87" s="15"/>
      <c r="H87" s="14"/>
      <c r="I87" s="14"/>
      <c r="J87" s="14"/>
      <c r="K87" s="17"/>
      <c r="L87" s="15"/>
    </row>
    <row r="88" spans="1:102" ht="12.75" customHeight="1" x14ac:dyDescent="0.2">
      <c r="A88" s="49" t="s">
        <v>42</v>
      </c>
      <c r="B88" s="147">
        <v>0</v>
      </c>
      <c r="C88" s="147">
        <v>0</v>
      </c>
      <c r="D88" s="147">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209</v>
      </c>
      <c r="C91" s="41" t="s">
        <v>196</v>
      </c>
      <c r="H91" s="47"/>
      <c r="K91" s="20"/>
      <c r="L91" s="21"/>
    </row>
    <row r="92" spans="1:102" ht="12.75" customHeight="1" x14ac:dyDescent="0.2">
      <c r="A92" s="52" t="s">
        <v>54</v>
      </c>
      <c r="B92" s="50" t="s">
        <v>209</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248" t="s">
        <v>80</v>
      </c>
      <c r="B95" s="249">
        <v>0</v>
      </c>
      <c r="C95" s="249">
        <f>B95+1</f>
        <v>1</v>
      </c>
      <c r="D95" s="249">
        <f t="shared" ref="D95:BO95" si="0">C95+1</f>
        <v>2</v>
      </c>
      <c r="E95" s="249">
        <f t="shared" si="0"/>
        <v>3</v>
      </c>
      <c r="F95" s="249">
        <f t="shared" si="0"/>
        <v>4</v>
      </c>
      <c r="G95" s="249">
        <f t="shared" si="0"/>
        <v>5</v>
      </c>
      <c r="H95" s="249">
        <f t="shared" si="0"/>
        <v>6</v>
      </c>
      <c r="I95" s="249">
        <f t="shared" si="0"/>
        <v>7</v>
      </c>
      <c r="J95" s="249">
        <f t="shared" si="0"/>
        <v>8</v>
      </c>
      <c r="K95" s="249">
        <f t="shared" si="0"/>
        <v>9</v>
      </c>
      <c r="L95" s="249">
        <f t="shared" si="0"/>
        <v>10</v>
      </c>
      <c r="M95" s="249">
        <f t="shared" si="0"/>
        <v>11</v>
      </c>
      <c r="N95" s="249">
        <f t="shared" si="0"/>
        <v>12</v>
      </c>
      <c r="O95" s="249">
        <f t="shared" si="0"/>
        <v>13</v>
      </c>
      <c r="P95" s="249">
        <f t="shared" si="0"/>
        <v>14</v>
      </c>
      <c r="Q95" s="249">
        <f t="shared" si="0"/>
        <v>15</v>
      </c>
      <c r="R95" s="249">
        <f t="shared" si="0"/>
        <v>16</v>
      </c>
      <c r="S95" s="249">
        <f t="shared" si="0"/>
        <v>17</v>
      </c>
      <c r="T95" s="249">
        <f t="shared" si="0"/>
        <v>18</v>
      </c>
      <c r="U95" s="249">
        <f t="shared" si="0"/>
        <v>19</v>
      </c>
      <c r="V95" s="249">
        <f t="shared" si="0"/>
        <v>20</v>
      </c>
      <c r="W95" s="249">
        <f t="shared" si="0"/>
        <v>21</v>
      </c>
      <c r="X95" s="249">
        <f t="shared" si="0"/>
        <v>22</v>
      </c>
      <c r="Y95" s="249">
        <f t="shared" si="0"/>
        <v>23</v>
      </c>
      <c r="Z95" s="249">
        <f t="shared" si="0"/>
        <v>24</v>
      </c>
      <c r="AA95" s="249">
        <f t="shared" si="0"/>
        <v>25</v>
      </c>
      <c r="AB95" s="249">
        <f t="shared" si="0"/>
        <v>26</v>
      </c>
      <c r="AC95" s="249">
        <f t="shared" si="0"/>
        <v>27</v>
      </c>
      <c r="AD95" s="249">
        <f t="shared" si="0"/>
        <v>28</v>
      </c>
      <c r="AE95" s="249">
        <f t="shared" si="0"/>
        <v>29</v>
      </c>
      <c r="AF95" s="249">
        <f t="shared" si="0"/>
        <v>30</v>
      </c>
      <c r="AG95" s="249">
        <f t="shared" si="0"/>
        <v>31</v>
      </c>
      <c r="AH95" s="249">
        <f t="shared" si="0"/>
        <v>32</v>
      </c>
      <c r="AI95" s="249">
        <f t="shared" si="0"/>
        <v>33</v>
      </c>
      <c r="AJ95" s="249">
        <f t="shared" si="0"/>
        <v>34</v>
      </c>
      <c r="AK95" s="249">
        <f t="shared" si="0"/>
        <v>35</v>
      </c>
      <c r="AL95" s="249">
        <f t="shared" si="0"/>
        <v>36</v>
      </c>
      <c r="AM95" s="249">
        <f t="shared" si="0"/>
        <v>37</v>
      </c>
      <c r="AN95" s="249">
        <f t="shared" si="0"/>
        <v>38</v>
      </c>
      <c r="AO95" s="249">
        <f t="shared" si="0"/>
        <v>39</v>
      </c>
      <c r="AP95" s="249">
        <f t="shared" si="0"/>
        <v>40</v>
      </c>
      <c r="AQ95" s="249">
        <f t="shared" si="0"/>
        <v>41</v>
      </c>
      <c r="AR95" s="249">
        <f t="shared" si="0"/>
        <v>42</v>
      </c>
      <c r="AS95" s="249">
        <f t="shared" si="0"/>
        <v>43</v>
      </c>
      <c r="AT95" s="249">
        <f t="shared" si="0"/>
        <v>44</v>
      </c>
      <c r="AU95" s="249">
        <f t="shared" si="0"/>
        <v>45</v>
      </c>
      <c r="AV95" s="249">
        <f t="shared" si="0"/>
        <v>46</v>
      </c>
      <c r="AW95" s="249">
        <f t="shared" si="0"/>
        <v>47</v>
      </c>
      <c r="AX95" s="249">
        <f t="shared" si="0"/>
        <v>48</v>
      </c>
      <c r="AY95" s="249">
        <f t="shared" si="0"/>
        <v>49</v>
      </c>
      <c r="AZ95" s="249">
        <f t="shared" si="0"/>
        <v>50</v>
      </c>
      <c r="BA95" s="249">
        <f t="shared" si="0"/>
        <v>51</v>
      </c>
      <c r="BB95" s="249">
        <f t="shared" si="0"/>
        <v>52</v>
      </c>
      <c r="BC95" s="249">
        <f t="shared" si="0"/>
        <v>53</v>
      </c>
      <c r="BD95" s="249">
        <f t="shared" si="0"/>
        <v>54</v>
      </c>
      <c r="BE95" s="249">
        <f t="shared" si="0"/>
        <v>55</v>
      </c>
      <c r="BF95" s="249">
        <f t="shared" si="0"/>
        <v>56</v>
      </c>
      <c r="BG95" s="249">
        <f t="shared" si="0"/>
        <v>57</v>
      </c>
      <c r="BH95" s="249">
        <f t="shared" si="0"/>
        <v>58</v>
      </c>
      <c r="BI95" s="249">
        <f t="shared" si="0"/>
        <v>59</v>
      </c>
      <c r="BJ95" s="249">
        <f t="shared" si="0"/>
        <v>60</v>
      </c>
      <c r="BK95" s="249">
        <f t="shared" si="0"/>
        <v>61</v>
      </c>
      <c r="BL95" s="249">
        <f t="shared" si="0"/>
        <v>62</v>
      </c>
      <c r="BM95" s="249">
        <f t="shared" si="0"/>
        <v>63</v>
      </c>
      <c r="BN95" s="249">
        <f t="shared" si="0"/>
        <v>64</v>
      </c>
      <c r="BO95" s="249">
        <f t="shared" si="0"/>
        <v>65</v>
      </c>
      <c r="BP95" s="249">
        <f t="shared" ref="BP95:CX95" si="1">BO95+1</f>
        <v>66</v>
      </c>
      <c r="BQ95" s="249">
        <f t="shared" si="1"/>
        <v>67</v>
      </c>
      <c r="BR95" s="249">
        <f t="shared" si="1"/>
        <v>68</v>
      </c>
      <c r="BS95" s="249">
        <f t="shared" si="1"/>
        <v>69</v>
      </c>
      <c r="BT95" s="249">
        <f t="shared" si="1"/>
        <v>70</v>
      </c>
      <c r="BU95" s="249">
        <f t="shared" si="1"/>
        <v>71</v>
      </c>
      <c r="BV95" s="249">
        <f t="shared" si="1"/>
        <v>72</v>
      </c>
      <c r="BW95" s="249">
        <f t="shared" si="1"/>
        <v>73</v>
      </c>
      <c r="BX95" s="249">
        <f t="shared" si="1"/>
        <v>74</v>
      </c>
      <c r="BY95" s="249">
        <f t="shared" si="1"/>
        <v>75</v>
      </c>
      <c r="BZ95" s="249">
        <f t="shared" si="1"/>
        <v>76</v>
      </c>
      <c r="CA95" s="249">
        <f t="shared" si="1"/>
        <v>77</v>
      </c>
      <c r="CB95" s="249">
        <f t="shared" si="1"/>
        <v>78</v>
      </c>
      <c r="CC95" s="249">
        <f t="shared" si="1"/>
        <v>79</v>
      </c>
      <c r="CD95" s="249">
        <f t="shared" si="1"/>
        <v>80</v>
      </c>
      <c r="CE95" s="249">
        <f t="shared" si="1"/>
        <v>81</v>
      </c>
      <c r="CF95" s="249">
        <f t="shared" si="1"/>
        <v>82</v>
      </c>
      <c r="CG95" s="249">
        <f t="shared" si="1"/>
        <v>83</v>
      </c>
      <c r="CH95" s="249">
        <f t="shared" si="1"/>
        <v>84</v>
      </c>
      <c r="CI95" s="249">
        <f t="shared" si="1"/>
        <v>85</v>
      </c>
      <c r="CJ95" s="249">
        <f t="shared" si="1"/>
        <v>86</v>
      </c>
      <c r="CK95" s="249">
        <f t="shared" si="1"/>
        <v>87</v>
      </c>
      <c r="CL95" s="249">
        <f t="shared" si="1"/>
        <v>88</v>
      </c>
      <c r="CM95" s="249">
        <f t="shared" si="1"/>
        <v>89</v>
      </c>
      <c r="CN95" s="249">
        <f t="shared" si="1"/>
        <v>90</v>
      </c>
      <c r="CO95" s="249">
        <f t="shared" si="1"/>
        <v>91</v>
      </c>
      <c r="CP95" s="249">
        <f t="shared" si="1"/>
        <v>92</v>
      </c>
      <c r="CQ95" s="249">
        <f t="shared" si="1"/>
        <v>93</v>
      </c>
      <c r="CR95" s="249">
        <f t="shared" si="1"/>
        <v>94</v>
      </c>
      <c r="CS95" s="249">
        <f t="shared" si="1"/>
        <v>95</v>
      </c>
      <c r="CT95" s="249">
        <f t="shared" si="1"/>
        <v>96</v>
      </c>
      <c r="CU95" s="249">
        <f t="shared" si="1"/>
        <v>97</v>
      </c>
      <c r="CV95" s="249">
        <f t="shared" si="1"/>
        <v>98</v>
      </c>
      <c r="CW95" s="249">
        <f t="shared" si="1"/>
        <v>99</v>
      </c>
      <c r="CX95" s="250">
        <f t="shared" si="1"/>
        <v>100</v>
      </c>
    </row>
    <row r="96" spans="1:102" x14ac:dyDescent="0.2">
      <c r="A96" s="79" t="s">
        <v>103</v>
      </c>
      <c r="B96" s="219"/>
      <c r="C96" s="232"/>
      <c r="D96" s="232"/>
      <c r="E96" s="232"/>
      <c r="F96" s="232"/>
      <c r="G96" s="232"/>
      <c r="H96" s="232"/>
      <c r="I96" s="232"/>
      <c r="J96" s="232"/>
      <c r="K96" s="232"/>
      <c r="L96" s="232"/>
      <c r="M96" s="232"/>
      <c r="N96" s="232"/>
      <c r="O96" s="232"/>
      <c r="P96" s="232"/>
      <c r="Q96" s="232"/>
      <c r="R96" s="232"/>
      <c r="S96" s="232"/>
      <c r="T96" s="232"/>
      <c r="U96" s="232"/>
      <c r="V96" s="232"/>
      <c r="W96" s="232"/>
      <c r="X96" s="232"/>
      <c r="Y96" s="232"/>
      <c r="Z96" s="232"/>
      <c r="AA96" s="232"/>
      <c r="AB96" s="232"/>
      <c r="AC96" s="232"/>
      <c r="AD96" s="232"/>
      <c r="AE96" s="232"/>
      <c r="AF96" s="232"/>
      <c r="AG96" s="232"/>
      <c r="AH96" s="232"/>
      <c r="AI96" s="232"/>
      <c r="AJ96" s="232"/>
      <c r="AK96" s="232"/>
      <c r="AL96" s="232"/>
      <c r="AM96" s="232"/>
      <c r="AN96" s="232"/>
      <c r="AO96" s="232"/>
      <c r="AP96" s="232"/>
      <c r="AQ96" s="232"/>
      <c r="AR96" s="232"/>
      <c r="AS96" s="232"/>
      <c r="AT96" s="232"/>
      <c r="AU96" s="232"/>
      <c r="AV96" s="232"/>
      <c r="AW96" s="232"/>
      <c r="AX96" s="232"/>
      <c r="AY96" s="232"/>
      <c r="AZ96" s="232"/>
      <c r="BA96" s="232"/>
      <c r="BB96" s="232"/>
      <c r="BC96" s="232"/>
      <c r="BD96" s="232"/>
      <c r="BE96" s="232"/>
      <c r="BF96" s="232"/>
      <c r="BG96" s="232"/>
      <c r="BH96" s="232"/>
      <c r="BI96" s="232"/>
      <c r="BJ96" s="232"/>
      <c r="BK96" s="232"/>
      <c r="BL96" s="232"/>
      <c r="BM96" s="232"/>
      <c r="BN96" s="232"/>
      <c r="BO96" s="232"/>
      <c r="BP96" s="232"/>
      <c r="BQ96" s="232"/>
      <c r="BR96" s="232"/>
      <c r="BS96" s="232"/>
      <c r="BT96" s="232"/>
      <c r="BU96" s="232"/>
      <c r="BV96" s="232"/>
      <c r="BW96" s="232"/>
      <c r="BX96" s="232"/>
      <c r="BY96" s="232"/>
      <c r="BZ96" s="232"/>
      <c r="CA96" s="232"/>
      <c r="CB96" s="232"/>
      <c r="CC96" s="232"/>
      <c r="CD96" s="232"/>
      <c r="CE96" s="232"/>
      <c r="CF96" s="232"/>
      <c r="CG96" s="232"/>
      <c r="CH96" s="232"/>
      <c r="CI96" s="232"/>
      <c r="CJ96" s="232"/>
      <c r="CK96" s="232"/>
      <c r="CL96" s="232"/>
      <c r="CM96" s="232"/>
      <c r="CN96" s="232"/>
      <c r="CO96" s="232"/>
      <c r="CP96" s="232"/>
      <c r="CQ96" s="232"/>
      <c r="CR96" s="232"/>
      <c r="CS96" s="232"/>
      <c r="CT96" s="232"/>
      <c r="CU96" s="232"/>
      <c r="CV96" s="232"/>
      <c r="CW96" s="232"/>
      <c r="CX96" s="232"/>
    </row>
    <row r="97" spans="1:102" x14ac:dyDescent="0.2">
      <c r="A97" s="183" t="s">
        <v>79</v>
      </c>
      <c r="B97" s="220"/>
      <c r="C97" s="233"/>
      <c r="D97" s="233"/>
      <c r="E97" s="233"/>
      <c r="F97" s="233"/>
      <c r="G97" s="233"/>
      <c r="H97" s="233"/>
      <c r="I97" s="233"/>
      <c r="J97" s="233"/>
      <c r="K97" s="233"/>
      <c r="L97" s="233"/>
      <c r="M97" s="233"/>
      <c r="N97" s="233"/>
      <c r="O97" s="233"/>
      <c r="P97" s="233"/>
      <c r="Q97" s="233"/>
      <c r="R97" s="233"/>
      <c r="S97" s="233"/>
      <c r="T97" s="233"/>
      <c r="U97" s="233"/>
      <c r="V97" s="233"/>
      <c r="W97" s="233"/>
      <c r="X97" s="233"/>
      <c r="Y97" s="233"/>
      <c r="Z97" s="233"/>
      <c r="AA97" s="233"/>
      <c r="AB97" s="233"/>
      <c r="AC97" s="233"/>
      <c r="AD97" s="233"/>
      <c r="AE97" s="233"/>
      <c r="AF97" s="233"/>
      <c r="AG97" s="233"/>
      <c r="AH97" s="233"/>
      <c r="AI97" s="233"/>
      <c r="AJ97" s="233"/>
      <c r="AK97" s="233"/>
      <c r="AL97" s="233"/>
      <c r="AM97" s="233"/>
      <c r="AN97" s="233"/>
      <c r="AO97" s="233"/>
      <c r="AP97" s="233"/>
      <c r="AQ97" s="233"/>
      <c r="AR97" s="233"/>
      <c r="AS97" s="233"/>
      <c r="AT97" s="233"/>
      <c r="AU97" s="233"/>
      <c r="AV97" s="233"/>
      <c r="AW97" s="233"/>
      <c r="AX97" s="233"/>
      <c r="AY97" s="233"/>
      <c r="AZ97" s="233"/>
      <c r="BA97" s="233"/>
      <c r="BB97" s="233"/>
      <c r="BC97" s="233"/>
      <c r="BD97" s="233"/>
      <c r="BE97" s="233"/>
      <c r="BF97" s="233"/>
      <c r="BG97" s="233"/>
      <c r="BH97" s="233"/>
      <c r="BI97" s="233"/>
      <c r="BJ97" s="233"/>
      <c r="BK97" s="233"/>
      <c r="BL97" s="233"/>
      <c r="BM97" s="233"/>
      <c r="BN97" s="233"/>
      <c r="BO97" s="233"/>
      <c r="BP97" s="233"/>
      <c r="BQ97" s="233"/>
      <c r="BR97" s="233"/>
      <c r="BS97" s="233"/>
      <c r="BT97" s="233"/>
      <c r="BU97" s="233"/>
      <c r="BV97" s="233"/>
      <c r="BW97" s="233"/>
      <c r="BX97" s="233"/>
      <c r="BY97" s="233"/>
      <c r="BZ97" s="233"/>
      <c r="CA97" s="233"/>
      <c r="CB97" s="233"/>
      <c r="CC97" s="233"/>
      <c r="CD97" s="233"/>
      <c r="CE97" s="233"/>
      <c r="CF97" s="233"/>
      <c r="CG97" s="233"/>
      <c r="CH97" s="233"/>
      <c r="CI97" s="233"/>
      <c r="CJ97" s="233"/>
      <c r="CK97" s="233"/>
      <c r="CL97" s="233"/>
      <c r="CM97" s="233"/>
      <c r="CN97" s="233"/>
      <c r="CO97" s="233"/>
      <c r="CP97" s="233"/>
      <c r="CQ97" s="233"/>
      <c r="CR97" s="233"/>
      <c r="CS97" s="233"/>
      <c r="CT97" s="233"/>
      <c r="CU97" s="233"/>
      <c r="CV97" s="233"/>
      <c r="CW97" s="233"/>
      <c r="CX97" s="233"/>
    </row>
    <row r="98" spans="1:102" x14ac:dyDescent="0.2">
      <c r="A98" s="183" t="s">
        <v>249</v>
      </c>
      <c r="B98" s="231"/>
      <c r="C98" s="234"/>
      <c r="D98" s="234"/>
      <c r="E98" s="234"/>
      <c r="F98" s="234"/>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c r="AL98" s="234"/>
      <c r="AM98" s="234"/>
      <c r="AN98" s="234"/>
      <c r="AO98" s="234"/>
      <c r="AP98" s="234"/>
      <c r="AQ98" s="234"/>
      <c r="AR98" s="234"/>
      <c r="AS98" s="234"/>
      <c r="AT98" s="234"/>
      <c r="AU98" s="234"/>
      <c r="AV98" s="234"/>
      <c r="AW98" s="234"/>
      <c r="AX98" s="234"/>
      <c r="AY98" s="234"/>
      <c r="AZ98" s="234"/>
      <c r="BA98" s="234"/>
      <c r="BB98" s="234"/>
      <c r="BC98" s="234"/>
      <c r="BD98" s="234"/>
      <c r="BE98" s="234"/>
      <c r="BF98" s="234"/>
      <c r="BG98" s="234"/>
      <c r="BH98" s="234"/>
      <c r="BI98" s="234"/>
      <c r="BJ98" s="234"/>
      <c r="BK98" s="234"/>
      <c r="BL98" s="234"/>
      <c r="BM98" s="234"/>
      <c r="BN98" s="234"/>
      <c r="BO98" s="234"/>
      <c r="BP98" s="234"/>
      <c r="BQ98" s="234"/>
      <c r="BR98" s="234"/>
      <c r="BS98" s="234"/>
      <c r="BT98" s="234"/>
      <c r="BU98" s="234"/>
      <c r="BV98" s="234"/>
      <c r="BW98" s="234"/>
      <c r="BX98" s="234"/>
      <c r="BY98" s="234"/>
      <c r="BZ98" s="234"/>
      <c r="CA98" s="234"/>
      <c r="CB98" s="234"/>
      <c r="CC98" s="234"/>
      <c r="CD98" s="234"/>
      <c r="CE98" s="234"/>
      <c r="CF98" s="234"/>
      <c r="CG98" s="234"/>
      <c r="CH98" s="234"/>
      <c r="CI98" s="234"/>
      <c r="CJ98" s="234"/>
      <c r="CK98" s="234"/>
      <c r="CL98" s="234"/>
      <c r="CM98" s="234"/>
      <c r="CN98" s="234"/>
      <c r="CO98" s="234"/>
      <c r="CP98" s="234"/>
      <c r="CQ98" s="234"/>
      <c r="CR98" s="234"/>
      <c r="CS98" s="234"/>
      <c r="CT98" s="234"/>
      <c r="CU98" s="234"/>
      <c r="CV98" s="234"/>
      <c r="CW98" s="234"/>
      <c r="CX98" s="234"/>
    </row>
    <row r="99" spans="1:102" x14ac:dyDescent="0.2">
      <c r="A99" s="175" t="s">
        <v>185</v>
      </c>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221"/>
      <c r="BF99" s="221"/>
      <c r="BG99" s="221"/>
      <c r="BH99" s="221"/>
      <c r="BI99" s="221"/>
      <c r="BJ99" s="221"/>
      <c r="BK99" s="221"/>
      <c r="BL99" s="221"/>
      <c r="BM99" s="221"/>
      <c r="BN99" s="221"/>
      <c r="BO99" s="221"/>
      <c r="BP99" s="221"/>
      <c r="BQ99" s="221"/>
      <c r="BR99" s="221"/>
      <c r="BS99" s="221"/>
      <c r="BT99" s="221"/>
      <c r="BU99" s="221"/>
      <c r="BV99" s="221"/>
      <c r="BW99" s="221"/>
      <c r="BX99" s="221"/>
      <c r="BY99" s="221"/>
      <c r="BZ99" s="221"/>
      <c r="CA99" s="221"/>
      <c r="CB99" s="221"/>
      <c r="CC99" s="221"/>
      <c r="CD99" s="221"/>
      <c r="CE99" s="221"/>
      <c r="CF99" s="221"/>
      <c r="CG99" s="221"/>
      <c r="CH99" s="221"/>
      <c r="CI99" s="221"/>
      <c r="CJ99" s="221"/>
      <c r="CK99" s="221"/>
      <c r="CL99" s="221"/>
      <c r="CM99" s="221"/>
      <c r="CN99" s="221"/>
      <c r="CO99" s="221"/>
      <c r="CP99" s="221"/>
      <c r="CQ99" s="221"/>
      <c r="CR99" s="221"/>
      <c r="CS99" s="221"/>
      <c r="CT99" s="221"/>
      <c r="CU99" s="221"/>
      <c r="CV99" s="221"/>
      <c r="CW99" s="221"/>
      <c r="CX99" s="222"/>
    </row>
    <row r="100" spans="1:102" x14ac:dyDescent="0.2">
      <c r="A100" s="98" t="s">
        <v>170</v>
      </c>
      <c r="B100" s="178"/>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c r="AA100" s="235"/>
      <c r="AB100" s="235"/>
      <c r="AC100" s="235"/>
      <c r="AD100" s="235"/>
      <c r="AE100" s="235"/>
      <c r="AF100" s="235"/>
      <c r="AG100" s="235"/>
      <c r="AH100" s="235"/>
      <c r="AI100" s="235"/>
      <c r="AJ100" s="235"/>
      <c r="AK100" s="235"/>
      <c r="AL100" s="235"/>
      <c r="AM100" s="235"/>
      <c r="AN100" s="235"/>
      <c r="AO100" s="235"/>
      <c r="AP100" s="235"/>
      <c r="AQ100" s="235"/>
      <c r="AR100" s="235"/>
      <c r="AS100" s="235"/>
      <c r="AT100" s="235"/>
      <c r="AU100" s="235"/>
      <c r="AV100" s="235"/>
      <c r="AW100" s="235"/>
      <c r="AX100" s="235"/>
      <c r="AY100" s="235"/>
      <c r="AZ100" s="235"/>
      <c r="BA100" s="235"/>
      <c r="BB100" s="235"/>
      <c r="BC100" s="235"/>
      <c r="BD100" s="235"/>
      <c r="BE100" s="235"/>
      <c r="BF100" s="235"/>
      <c r="BG100" s="235"/>
      <c r="BH100" s="235"/>
      <c r="BI100" s="235"/>
      <c r="BJ100" s="235"/>
      <c r="BK100" s="235"/>
      <c r="BL100" s="235"/>
      <c r="BM100" s="235"/>
      <c r="BN100" s="235"/>
      <c r="BO100" s="235"/>
      <c r="BP100" s="235"/>
      <c r="BQ100" s="235"/>
      <c r="BR100" s="235"/>
      <c r="BS100" s="235"/>
      <c r="BT100" s="235"/>
      <c r="BU100" s="235"/>
      <c r="BV100" s="235"/>
      <c r="BW100" s="235"/>
      <c r="BX100" s="235"/>
      <c r="BY100" s="235"/>
      <c r="BZ100" s="235"/>
      <c r="CA100" s="235"/>
      <c r="CB100" s="235"/>
      <c r="CC100" s="235"/>
      <c r="CD100" s="235"/>
      <c r="CE100" s="235"/>
      <c r="CF100" s="235"/>
      <c r="CG100" s="235"/>
      <c r="CH100" s="235"/>
      <c r="CI100" s="235"/>
      <c r="CJ100" s="235"/>
      <c r="CK100" s="235"/>
      <c r="CL100" s="235"/>
      <c r="CM100" s="235"/>
      <c r="CN100" s="235"/>
      <c r="CO100" s="235"/>
      <c r="CP100" s="235"/>
      <c r="CQ100" s="235"/>
      <c r="CR100" s="235"/>
      <c r="CS100" s="235"/>
      <c r="CT100" s="235"/>
      <c r="CU100" s="235"/>
      <c r="CV100" s="235"/>
      <c r="CW100" s="235"/>
      <c r="CX100" s="235"/>
    </row>
    <row r="101" spans="1:102" x14ac:dyDescent="0.2">
      <c r="A101" s="184" t="s">
        <v>171</v>
      </c>
      <c r="B101" s="176"/>
      <c r="C101" s="236"/>
      <c r="D101" s="236"/>
      <c r="E101" s="236"/>
      <c r="F101" s="236"/>
      <c r="G101" s="236"/>
      <c r="H101" s="236"/>
      <c r="I101" s="236"/>
      <c r="J101" s="236"/>
      <c r="K101" s="236"/>
      <c r="L101" s="236"/>
      <c r="M101" s="236"/>
      <c r="N101" s="236"/>
      <c r="O101" s="236"/>
      <c r="P101" s="236"/>
      <c r="Q101" s="236"/>
      <c r="R101" s="236"/>
      <c r="S101" s="236"/>
      <c r="T101" s="236"/>
      <c r="U101" s="236"/>
      <c r="V101" s="236"/>
      <c r="W101" s="236"/>
      <c r="X101" s="236"/>
      <c r="Y101" s="236"/>
      <c r="Z101" s="236"/>
      <c r="AA101" s="236"/>
      <c r="AB101" s="236"/>
      <c r="AC101" s="236"/>
      <c r="AD101" s="236"/>
      <c r="AE101" s="236"/>
      <c r="AF101" s="236"/>
      <c r="AG101" s="236"/>
      <c r="AH101" s="236"/>
      <c r="AI101" s="236"/>
      <c r="AJ101" s="236"/>
      <c r="AK101" s="236"/>
      <c r="AL101" s="236"/>
      <c r="AM101" s="236"/>
      <c r="AN101" s="236"/>
      <c r="AO101" s="236"/>
      <c r="AP101" s="236"/>
      <c r="AQ101" s="236"/>
      <c r="AR101" s="236"/>
      <c r="AS101" s="236"/>
      <c r="AT101" s="236"/>
      <c r="AU101" s="236"/>
      <c r="AV101" s="236"/>
      <c r="AW101" s="236"/>
      <c r="AX101" s="236"/>
      <c r="AY101" s="236"/>
      <c r="AZ101" s="236"/>
      <c r="BA101" s="236"/>
      <c r="BB101" s="236"/>
      <c r="BC101" s="236"/>
      <c r="BD101" s="236"/>
      <c r="BE101" s="236"/>
      <c r="BF101" s="236"/>
      <c r="BG101" s="236"/>
      <c r="BH101" s="236"/>
      <c r="BI101" s="236"/>
      <c r="BJ101" s="236"/>
      <c r="BK101" s="236"/>
      <c r="BL101" s="236"/>
      <c r="BM101" s="236"/>
      <c r="BN101" s="236"/>
      <c r="BO101" s="236"/>
      <c r="BP101" s="236"/>
      <c r="BQ101" s="236"/>
      <c r="BR101" s="236"/>
      <c r="BS101" s="236"/>
      <c r="BT101" s="236"/>
      <c r="BU101" s="236"/>
      <c r="BV101" s="236"/>
      <c r="BW101" s="236"/>
      <c r="BX101" s="236"/>
      <c r="BY101" s="236"/>
      <c r="BZ101" s="236"/>
      <c r="CA101" s="236"/>
      <c r="CB101" s="236"/>
      <c r="CC101" s="236"/>
      <c r="CD101" s="236"/>
      <c r="CE101" s="236"/>
      <c r="CF101" s="236"/>
      <c r="CG101" s="236"/>
      <c r="CH101" s="236"/>
      <c r="CI101" s="236"/>
      <c r="CJ101" s="236"/>
      <c r="CK101" s="236"/>
      <c r="CL101" s="236"/>
      <c r="CM101" s="236"/>
      <c r="CN101" s="236"/>
      <c r="CO101" s="236"/>
      <c r="CP101" s="236"/>
      <c r="CQ101" s="236"/>
      <c r="CR101" s="236"/>
      <c r="CS101" s="236"/>
      <c r="CT101" s="236"/>
      <c r="CU101" s="236"/>
      <c r="CV101" s="236"/>
      <c r="CW101" s="236"/>
      <c r="CX101" s="236"/>
    </row>
    <row r="102" spans="1:102" x14ac:dyDescent="0.2">
      <c r="A102" s="175" t="s">
        <v>192</v>
      </c>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9"/>
      <c r="BF102" s="179"/>
      <c r="BG102" s="179"/>
      <c r="BH102" s="179"/>
      <c r="BI102" s="179"/>
      <c r="BJ102" s="179"/>
      <c r="BK102" s="179"/>
      <c r="BL102" s="179"/>
      <c r="BM102" s="179"/>
      <c r="BN102" s="179"/>
      <c r="BO102" s="179"/>
      <c r="BP102" s="179"/>
      <c r="BQ102" s="179"/>
      <c r="BR102" s="179"/>
      <c r="BS102" s="179"/>
      <c r="BT102" s="179"/>
      <c r="BU102" s="179"/>
      <c r="BV102" s="179"/>
      <c r="BW102" s="179"/>
      <c r="BX102" s="179"/>
      <c r="BY102" s="179"/>
      <c r="BZ102" s="179"/>
      <c r="CA102" s="179"/>
      <c r="CB102" s="179"/>
      <c r="CC102" s="179"/>
      <c r="CD102" s="179"/>
      <c r="CE102" s="179"/>
      <c r="CF102" s="179"/>
      <c r="CG102" s="179"/>
      <c r="CH102" s="179"/>
      <c r="CI102" s="179"/>
      <c r="CJ102" s="179"/>
      <c r="CK102" s="179"/>
      <c r="CL102" s="179"/>
      <c r="CM102" s="179"/>
      <c r="CN102" s="179"/>
      <c r="CO102" s="179"/>
      <c r="CP102" s="179"/>
      <c r="CQ102" s="179"/>
      <c r="CR102" s="179"/>
      <c r="CS102" s="179"/>
      <c r="CT102" s="179"/>
      <c r="CU102" s="179"/>
      <c r="CV102" s="179"/>
      <c r="CW102" s="179"/>
      <c r="CX102" s="180"/>
    </row>
    <row r="103" spans="1:102" x14ac:dyDescent="0.2">
      <c r="A103" s="172" t="s">
        <v>194</v>
      </c>
      <c r="B103" s="228"/>
      <c r="C103" s="237"/>
      <c r="D103" s="237"/>
      <c r="E103" s="237"/>
      <c r="F103" s="237"/>
      <c r="G103" s="237"/>
      <c r="H103" s="237"/>
      <c r="I103" s="237"/>
      <c r="J103" s="237"/>
      <c r="K103" s="237"/>
      <c r="L103" s="237"/>
      <c r="M103" s="237"/>
      <c r="N103" s="237"/>
      <c r="O103" s="237"/>
      <c r="P103" s="237"/>
      <c r="Q103" s="237"/>
      <c r="R103" s="237"/>
      <c r="S103" s="237"/>
      <c r="T103" s="237"/>
      <c r="U103" s="237"/>
      <c r="V103" s="237"/>
      <c r="W103" s="237"/>
      <c r="X103" s="237"/>
      <c r="Y103" s="237"/>
      <c r="Z103" s="237"/>
      <c r="AA103" s="237"/>
      <c r="AB103" s="237"/>
      <c r="AC103" s="237"/>
      <c r="AD103" s="237"/>
      <c r="AE103" s="237"/>
      <c r="AF103" s="237"/>
      <c r="AG103" s="237"/>
      <c r="AH103" s="237"/>
      <c r="AI103" s="237"/>
      <c r="AJ103" s="237"/>
      <c r="AK103" s="237"/>
      <c r="AL103" s="237"/>
      <c r="AM103" s="237"/>
      <c r="AN103" s="237"/>
      <c r="AO103" s="237"/>
      <c r="AP103" s="237"/>
      <c r="AQ103" s="237"/>
      <c r="AR103" s="237"/>
      <c r="AS103" s="237"/>
      <c r="AT103" s="237"/>
      <c r="AU103" s="237"/>
      <c r="AV103" s="237"/>
      <c r="AW103" s="237"/>
      <c r="AX103" s="237"/>
      <c r="AY103" s="237"/>
      <c r="AZ103" s="237"/>
      <c r="BA103" s="237"/>
      <c r="BB103" s="237"/>
      <c r="BC103" s="237"/>
      <c r="BD103" s="237"/>
      <c r="BE103" s="237"/>
      <c r="BF103" s="237"/>
      <c r="BG103" s="237"/>
      <c r="BH103" s="237"/>
      <c r="BI103" s="237"/>
      <c r="BJ103" s="237"/>
      <c r="BK103" s="237"/>
      <c r="BL103" s="237"/>
      <c r="BM103" s="237"/>
      <c r="BN103" s="237"/>
      <c r="BO103" s="237"/>
      <c r="BP103" s="237"/>
      <c r="BQ103" s="237"/>
      <c r="BR103" s="237"/>
      <c r="BS103" s="237"/>
      <c r="BT103" s="237"/>
      <c r="BU103" s="237"/>
      <c r="BV103" s="237"/>
      <c r="BW103" s="237"/>
      <c r="BX103" s="237"/>
      <c r="BY103" s="237"/>
      <c r="BZ103" s="237"/>
      <c r="CA103" s="237"/>
      <c r="CB103" s="237"/>
      <c r="CC103" s="237"/>
      <c r="CD103" s="237"/>
      <c r="CE103" s="237"/>
      <c r="CF103" s="237"/>
      <c r="CG103" s="237"/>
      <c r="CH103" s="237"/>
      <c r="CI103" s="237"/>
      <c r="CJ103" s="237"/>
      <c r="CK103" s="237"/>
      <c r="CL103" s="237"/>
      <c r="CM103" s="237"/>
      <c r="CN103" s="237"/>
      <c r="CO103" s="237"/>
      <c r="CP103" s="237"/>
      <c r="CQ103" s="237"/>
      <c r="CR103" s="237"/>
      <c r="CS103" s="237"/>
      <c r="CT103" s="237"/>
      <c r="CU103" s="237"/>
      <c r="CV103" s="237"/>
      <c r="CW103" s="237"/>
      <c r="CX103" s="237"/>
    </row>
    <row r="104" spans="1:102" x14ac:dyDescent="0.2">
      <c r="A104" s="172" t="s">
        <v>193</v>
      </c>
      <c r="B104" s="228"/>
      <c r="C104" s="237"/>
      <c r="D104" s="237"/>
      <c r="E104" s="237"/>
      <c r="F104" s="237"/>
      <c r="G104" s="237"/>
      <c r="H104" s="237"/>
      <c r="I104" s="237"/>
      <c r="J104" s="237"/>
      <c r="K104" s="237"/>
      <c r="L104" s="237"/>
      <c r="M104" s="237"/>
      <c r="N104" s="237"/>
      <c r="O104" s="237"/>
      <c r="P104" s="237"/>
      <c r="Q104" s="237"/>
      <c r="R104" s="237"/>
      <c r="S104" s="237"/>
      <c r="T104" s="237"/>
      <c r="U104" s="237"/>
      <c r="V104" s="237"/>
      <c r="W104" s="237"/>
      <c r="X104" s="237"/>
      <c r="Y104" s="237"/>
      <c r="Z104" s="237"/>
      <c r="AA104" s="237"/>
      <c r="AB104" s="237"/>
      <c r="AC104" s="237"/>
      <c r="AD104" s="237"/>
      <c r="AE104" s="237"/>
      <c r="AF104" s="237"/>
      <c r="AG104" s="237"/>
      <c r="AH104" s="237"/>
      <c r="AI104" s="237"/>
      <c r="AJ104" s="237"/>
      <c r="AK104" s="237"/>
      <c r="AL104" s="237"/>
      <c r="AM104" s="237"/>
      <c r="AN104" s="237"/>
      <c r="AO104" s="237"/>
      <c r="AP104" s="237"/>
      <c r="AQ104" s="237"/>
      <c r="AR104" s="237"/>
      <c r="AS104" s="237"/>
      <c r="AT104" s="237"/>
      <c r="AU104" s="237"/>
      <c r="AV104" s="237"/>
      <c r="AW104" s="237"/>
      <c r="AX104" s="237"/>
      <c r="AY104" s="237"/>
      <c r="AZ104" s="237"/>
      <c r="BA104" s="237"/>
      <c r="BB104" s="237"/>
      <c r="BC104" s="237"/>
      <c r="BD104" s="237"/>
      <c r="BE104" s="237"/>
      <c r="BF104" s="237"/>
      <c r="BG104" s="237"/>
      <c r="BH104" s="237"/>
      <c r="BI104" s="237"/>
      <c r="BJ104" s="237"/>
      <c r="BK104" s="237"/>
      <c r="BL104" s="237"/>
      <c r="BM104" s="237"/>
      <c r="BN104" s="237"/>
      <c r="BO104" s="237"/>
      <c r="BP104" s="237"/>
      <c r="BQ104" s="237"/>
      <c r="BR104" s="237"/>
      <c r="BS104" s="237"/>
      <c r="BT104" s="237"/>
      <c r="BU104" s="237"/>
      <c r="BV104" s="237"/>
      <c r="BW104" s="237"/>
      <c r="BX104" s="237"/>
      <c r="BY104" s="237"/>
      <c r="BZ104" s="237"/>
      <c r="CA104" s="237"/>
      <c r="CB104" s="237"/>
      <c r="CC104" s="237"/>
      <c r="CD104" s="237"/>
      <c r="CE104" s="237"/>
      <c r="CF104" s="237"/>
      <c r="CG104" s="237"/>
      <c r="CH104" s="237"/>
      <c r="CI104" s="237"/>
      <c r="CJ104" s="237"/>
      <c r="CK104" s="237"/>
      <c r="CL104" s="237"/>
      <c r="CM104" s="237"/>
      <c r="CN104" s="237"/>
      <c r="CO104" s="237"/>
      <c r="CP104" s="237"/>
      <c r="CQ104" s="237"/>
      <c r="CR104" s="237"/>
      <c r="CS104" s="237"/>
      <c r="CT104" s="237"/>
      <c r="CU104" s="237"/>
      <c r="CV104" s="237"/>
      <c r="CW104" s="237"/>
      <c r="CX104" s="237"/>
    </row>
    <row r="105" spans="1:102" x14ac:dyDescent="0.2">
      <c r="A105" s="175" t="s">
        <v>186</v>
      </c>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9"/>
      <c r="BF105" s="179"/>
      <c r="BG105" s="179"/>
      <c r="BH105" s="179"/>
      <c r="BI105" s="179"/>
      <c r="BJ105" s="179"/>
      <c r="BK105" s="179"/>
      <c r="BL105" s="179"/>
      <c r="BM105" s="179"/>
      <c r="BN105" s="179"/>
      <c r="BO105" s="179"/>
      <c r="BP105" s="179"/>
      <c r="BQ105" s="179"/>
      <c r="BR105" s="179"/>
      <c r="BS105" s="179"/>
      <c r="BT105" s="179"/>
      <c r="BU105" s="179"/>
      <c r="BV105" s="179"/>
      <c r="BW105" s="179"/>
      <c r="BX105" s="179"/>
      <c r="BY105" s="179"/>
      <c r="BZ105" s="179"/>
      <c r="CA105" s="179"/>
      <c r="CB105" s="179"/>
      <c r="CC105" s="179"/>
      <c r="CD105" s="179"/>
      <c r="CE105" s="179"/>
      <c r="CF105" s="179"/>
      <c r="CG105" s="179"/>
      <c r="CH105" s="179"/>
      <c r="CI105" s="179"/>
      <c r="CJ105" s="179"/>
      <c r="CK105" s="179"/>
      <c r="CL105" s="179"/>
      <c r="CM105" s="179"/>
      <c r="CN105" s="179"/>
      <c r="CO105" s="179"/>
      <c r="CP105" s="179"/>
      <c r="CQ105" s="179"/>
      <c r="CR105" s="179"/>
      <c r="CS105" s="179"/>
      <c r="CT105" s="179"/>
      <c r="CU105" s="179"/>
      <c r="CV105" s="179"/>
      <c r="CW105" s="179"/>
      <c r="CX105" s="180"/>
    </row>
    <row r="106" spans="1:102" x14ac:dyDescent="0.2">
      <c r="A106" s="127" t="s">
        <v>191</v>
      </c>
      <c r="B106" s="178"/>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c r="AA106" s="235"/>
      <c r="AB106" s="235"/>
      <c r="AC106" s="235"/>
      <c r="AD106" s="235"/>
      <c r="AE106" s="235"/>
      <c r="AF106" s="235"/>
      <c r="AG106" s="235"/>
      <c r="AH106" s="235"/>
      <c r="AI106" s="235"/>
      <c r="AJ106" s="235"/>
      <c r="AK106" s="235"/>
      <c r="AL106" s="235"/>
      <c r="AM106" s="235"/>
      <c r="AN106" s="235"/>
      <c r="AO106" s="235"/>
      <c r="AP106" s="235"/>
      <c r="AQ106" s="235"/>
      <c r="AR106" s="235"/>
      <c r="AS106" s="235"/>
      <c r="AT106" s="235"/>
      <c r="AU106" s="235"/>
      <c r="AV106" s="235"/>
      <c r="AW106" s="235"/>
      <c r="AX106" s="235"/>
      <c r="AY106" s="235"/>
      <c r="AZ106" s="235"/>
      <c r="BA106" s="235"/>
      <c r="BB106" s="235"/>
      <c r="BC106" s="235"/>
      <c r="BD106" s="235"/>
      <c r="BE106" s="235"/>
      <c r="BF106" s="235"/>
      <c r="BG106" s="235"/>
      <c r="BH106" s="235"/>
      <c r="BI106" s="235"/>
      <c r="BJ106" s="235"/>
      <c r="BK106" s="235"/>
      <c r="BL106" s="235"/>
      <c r="BM106" s="235"/>
      <c r="BN106" s="235"/>
      <c r="BO106" s="235"/>
      <c r="BP106" s="235"/>
      <c r="BQ106" s="235"/>
      <c r="BR106" s="235"/>
      <c r="BS106" s="235"/>
      <c r="BT106" s="235"/>
      <c r="BU106" s="235"/>
      <c r="BV106" s="235"/>
      <c r="BW106" s="235"/>
      <c r="BX106" s="235"/>
      <c r="BY106" s="235"/>
      <c r="BZ106" s="235"/>
      <c r="CA106" s="235"/>
      <c r="CB106" s="235"/>
      <c r="CC106" s="235"/>
      <c r="CD106" s="235"/>
      <c r="CE106" s="235"/>
      <c r="CF106" s="235"/>
      <c r="CG106" s="235"/>
      <c r="CH106" s="235"/>
      <c r="CI106" s="235"/>
      <c r="CJ106" s="235"/>
      <c r="CK106" s="235"/>
      <c r="CL106" s="235"/>
      <c r="CM106" s="235"/>
      <c r="CN106" s="235"/>
      <c r="CO106" s="235"/>
      <c r="CP106" s="235"/>
      <c r="CQ106" s="235"/>
      <c r="CR106" s="235"/>
      <c r="CS106" s="235"/>
      <c r="CT106" s="235"/>
      <c r="CU106" s="235"/>
      <c r="CV106" s="235"/>
      <c r="CW106" s="235"/>
      <c r="CX106" s="235"/>
    </row>
    <row r="107" spans="1:102" x14ac:dyDescent="0.2">
      <c r="A107" s="31" t="s">
        <v>187</v>
      </c>
      <c r="B107" s="174"/>
      <c r="C107" s="238"/>
      <c r="D107" s="238"/>
      <c r="E107" s="238"/>
      <c r="F107" s="238"/>
      <c r="G107" s="238"/>
      <c r="H107" s="238"/>
      <c r="I107" s="238"/>
      <c r="J107" s="238"/>
      <c r="K107" s="238"/>
      <c r="L107" s="238"/>
      <c r="M107" s="238"/>
      <c r="N107" s="238"/>
      <c r="O107" s="238"/>
      <c r="P107" s="238"/>
      <c r="Q107" s="238"/>
      <c r="R107" s="238"/>
      <c r="S107" s="238"/>
      <c r="T107" s="238"/>
      <c r="U107" s="238"/>
      <c r="V107" s="238"/>
      <c r="W107" s="238"/>
      <c r="X107" s="238"/>
      <c r="Y107" s="238"/>
      <c r="Z107" s="238"/>
      <c r="AA107" s="238"/>
      <c r="AB107" s="238"/>
      <c r="AC107" s="238"/>
      <c r="AD107" s="238"/>
      <c r="AE107" s="238"/>
      <c r="AF107" s="238"/>
      <c r="AG107" s="238"/>
      <c r="AH107" s="238"/>
      <c r="AI107" s="238"/>
      <c r="AJ107" s="238"/>
      <c r="AK107" s="238"/>
      <c r="AL107" s="238"/>
      <c r="AM107" s="238"/>
      <c r="AN107" s="238"/>
      <c r="AO107" s="238"/>
      <c r="AP107" s="238"/>
      <c r="AQ107" s="238"/>
      <c r="AR107" s="238"/>
      <c r="AS107" s="238"/>
      <c r="AT107" s="238"/>
      <c r="AU107" s="238"/>
      <c r="AV107" s="238"/>
      <c r="AW107" s="238"/>
      <c r="AX107" s="238"/>
      <c r="AY107" s="238"/>
      <c r="AZ107" s="238"/>
      <c r="BA107" s="238"/>
      <c r="BB107" s="238"/>
      <c r="BC107" s="238"/>
      <c r="BD107" s="238"/>
      <c r="BE107" s="238"/>
      <c r="BF107" s="238"/>
      <c r="BG107" s="238"/>
      <c r="BH107" s="238"/>
      <c r="BI107" s="238"/>
      <c r="BJ107" s="238"/>
      <c r="BK107" s="238"/>
      <c r="BL107" s="238"/>
      <c r="BM107" s="238"/>
      <c r="BN107" s="238"/>
      <c r="BO107" s="238"/>
      <c r="BP107" s="238"/>
      <c r="BQ107" s="238"/>
      <c r="BR107" s="238"/>
      <c r="BS107" s="238"/>
      <c r="BT107" s="238"/>
      <c r="BU107" s="238"/>
      <c r="BV107" s="238"/>
      <c r="BW107" s="238"/>
      <c r="BX107" s="238"/>
      <c r="BY107" s="238"/>
      <c r="BZ107" s="238"/>
      <c r="CA107" s="238"/>
      <c r="CB107" s="238"/>
      <c r="CC107" s="238"/>
      <c r="CD107" s="238"/>
      <c r="CE107" s="238"/>
      <c r="CF107" s="238"/>
      <c r="CG107" s="238"/>
      <c r="CH107" s="238"/>
      <c r="CI107" s="238"/>
      <c r="CJ107" s="238"/>
      <c r="CK107" s="238"/>
      <c r="CL107" s="238"/>
      <c r="CM107" s="238"/>
      <c r="CN107" s="238"/>
      <c r="CO107" s="238"/>
      <c r="CP107" s="238"/>
      <c r="CQ107" s="238"/>
      <c r="CR107" s="238"/>
      <c r="CS107" s="238"/>
      <c r="CT107" s="238"/>
      <c r="CU107" s="238"/>
      <c r="CV107" s="238"/>
      <c r="CW107" s="238"/>
      <c r="CX107" s="238"/>
    </row>
    <row r="108" spans="1:102" x14ac:dyDescent="0.2">
      <c r="A108" s="172" t="s">
        <v>188</v>
      </c>
      <c r="B108" s="174"/>
      <c r="C108" s="173">
        <f t="shared" ref="C108:AH108" si="2">C107*system_capacity</f>
        <v>0</v>
      </c>
      <c r="D108" s="173">
        <f t="shared" si="2"/>
        <v>0</v>
      </c>
      <c r="E108" s="173">
        <f t="shared" si="2"/>
        <v>0</v>
      </c>
      <c r="F108" s="173">
        <f t="shared" si="2"/>
        <v>0</v>
      </c>
      <c r="G108" s="173">
        <f t="shared" si="2"/>
        <v>0</v>
      </c>
      <c r="H108" s="173">
        <f t="shared" si="2"/>
        <v>0</v>
      </c>
      <c r="I108" s="173">
        <f t="shared" si="2"/>
        <v>0</v>
      </c>
      <c r="J108" s="173">
        <f t="shared" si="2"/>
        <v>0</v>
      </c>
      <c r="K108" s="173">
        <f t="shared" si="2"/>
        <v>0</v>
      </c>
      <c r="L108" s="173">
        <f t="shared" si="2"/>
        <v>0</v>
      </c>
      <c r="M108" s="173">
        <f t="shared" si="2"/>
        <v>0</v>
      </c>
      <c r="N108" s="173">
        <f t="shared" si="2"/>
        <v>0</v>
      </c>
      <c r="O108" s="173">
        <f t="shared" si="2"/>
        <v>0</v>
      </c>
      <c r="P108" s="173">
        <f t="shared" si="2"/>
        <v>0</v>
      </c>
      <c r="Q108" s="173">
        <f t="shared" si="2"/>
        <v>0</v>
      </c>
      <c r="R108" s="173">
        <f t="shared" si="2"/>
        <v>0</v>
      </c>
      <c r="S108" s="173">
        <f t="shared" si="2"/>
        <v>0</v>
      </c>
      <c r="T108" s="173">
        <f t="shared" si="2"/>
        <v>0</v>
      </c>
      <c r="U108" s="173">
        <f t="shared" si="2"/>
        <v>0</v>
      </c>
      <c r="V108" s="173">
        <f t="shared" si="2"/>
        <v>0</v>
      </c>
      <c r="W108" s="173">
        <f t="shared" si="2"/>
        <v>0</v>
      </c>
      <c r="X108" s="173">
        <f t="shared" si="2"/>
        <v>0</v>
      </c>
      <c r="Y108" s="173">
        <f t="shared" si="2"/>
        <v>0</v>
      </c>
      <c r="Z108" s="173">
        <f t="shared" si="2"/>
        <v>0</v>
      </c>
      <c r="AA108" s="173">
        <f t="shared" si="2"/>
        <v>0</v>
      </c>
      <c r="AB108" s="173">
        <f t="shared" si="2"/>
        <v>0</v>
      </c>
      <c r="AC108" s="173">
        <f t="shared" si="2"/>
        <v>0</v>
      </c>
      <c r="AD108" s="173">
        <f t="shared" si="2"/>
        <v>0</v>
      </c>
      <c r="AE108" s="173">
        <f t="shared" si="2"/>
        <v>0</v>
      </c>
      <c r="AF108" s="173">
        <f t="shared" si="2"/>
        <v>0</v>
      </c>
      <c r="AG108" s="173">
        <f t="shared" si="2"/>
        <v>0</v>
      </c>
      <c r="AH108" s="173">
        <f t="shared" si="2"/>
        <v>0</v>
      </c>
      <c r="AI108" s="173">
        <f t="shared" ref="AI108:BN108" si="3">AI107*system_capacity</f>
        <v>0</v>
      </c>
      <c r="AJ108" s="173">
        <f t="shared" si="3"/>
        <v>0</v>
      </c>
      <c r="AK108" s="173">
        <f t="shared" si="3"/>
        <v>0</v>
      </c>
      <c r="AL108" s="173">
        <f t="shared" si="3"/>
        <v>0</v>
      </c>
      <c r="AM108" s="173">
        <f t="shared" si="3"/>
        <v>0</v>
      </c>
      <c r="AN108" s="173">
        <f t="shared" si="3"/>
        <v>0</v>
      </c>
      <c r="AO108" s="173">
        <f t="shared" si="3"/>
        <v>0</v>
      </c>
      <c r="AP108" s="173">
        <f t="shared" si="3"/>
        <v>0</v>
      </c>
      <c r="AQ108" s="173">
        <f t="shared" si="3"/>
        <v>0</v>
      </c>
      <c r="AR108" s="173">
        <f t="shared" si="3"/>
        <v>0</v>
      </c>
      <c r="AS108" s="173">
        <f t="shared" si="3"/>
        <v>0</v>
      </c>
      <c r="AT108" s="173">
        <f t="shared" si="3"/>
        <v>0</v>
      </c>
      <c r="AU108" s="173">
        <f t="shared" si="3"/>
        <v>0</v>
      </c>
      <c r="AV108" s="173">
        <f t="shared" si="3"/>
        <v>0</v>
      </c>
      <c r="AW108" s="173">
        <f t="shared" si="3"/>
        <v>0</v>
      </c>
      <c r="AX108" s="173">
        <f t="shared" si="3"/>
        <v>0</v>
      </c>
      <c r="AY108" s="173">
        <f t="shared" si="3"/>
        <v>0</v>
      </c>
      <c r="AZ108" s="173">
        <f t="shared" si="3"/>
        <v>0</v>
      </c>
      <c r="BA108" s="173">
        <f t="shared" si="3"/>
        <v>0</v>
      </c>
      <c r="BB108" s="173">
        <f t="shared" si="3"/>
        <v>0</v>
      </c>
      <c r="BC108" s="173">
        <f t="shared" si="3"/>
        <v>0</v>
      </c>
      <c r="BD108" s="173">
        <f t="shared" si="3"/>
        <v>0</v>
      </c>
      <c r="BE108" s="173">
        <f t="shared" si="3"/>
        <v>0</v>
      </c>
      <c r="BF108" s="173">
        <f t="shared" si="3"/>
        <v>0</v>
      </c>
      <c r="BG108" s="173">
        <f t="shared" si="3"/>
        <v>0</v>
      </c>
      <c r="BH108" s="173">
        <f t="shared" si="3"/>
        <v>0</v>
      </c>
      <c r="BI108" s="173">
        <f t="shared" si="3"/>
        <v>0</v>
      </c>
      <c r="BJ108" s="173">
        <f t="shared" si="3"/>
        <v>0</v>
      </c>
      <c r="BK108" s="173">
        <f t="shared" si="3"/>
        <v>0</v>
      </c>
      <c r="BL108" s="173">
        <f t="shared" si="3"/>
        <v>0</v>
      </c>
      <c r="BM108" s="173">
        <f t="shared" si="3"/>
        <v>0</v>
      </c>
      <c r="BN108" s="173">
        <f t="shared" si="3"/>
        <v>0</v>
      </c>
      <c r="BO108" s="173">
        <f t="shared" ref="BO108:CT108" si="4">BO107*system_capacity</f>
        <v>0</v>
      </c>
      <c r="BP108" s="173">
        <f t="shared" si="4"/>
        <v>0</v>
      </c>
      <c r="BQ108" s="173">
        <f t="shared" si="4"/>
        <v>0</v>
      </c>
      <c r="BR108" s="173">
        <f t="shared" si="4"/>
        <v>0</v>
      </c>
      <c r="BS108" s="173">
        <f t="shared" si="4"/>
        <v>0</v>
      </c>
      <c r="BT108" s="173">
        <f t="shared" si="4"/>
        <v>0</v>
      </c>
      <c r="BU108" s="173">
        <f t="shared" si="4"/>
        <v>0</v>
      </c>
      <c r="BV108" s="173">
        <f t="shared" si="4"/>
        <v>0</v>
      </c>
      <c r="BW108" s="173">
        <f t="shared" si="4"/>
        <v>0</v>
      </c>
      <c r="BX108" s="173">
        <f t="shared" si="4"/>
        <v>0</v>
      </c>
      <c r="BY108" s="173">
        <f t="shared" si="4"/>
        <v>0</v>
      </c>
      <c r="BZ108" s="173">
        <f t="shared" si="4"/>
        <v>0</v>
      </c>
      <c r="CA108" s="173">
        <f t="shared" si="4"/>
        <v>0</v>
      </c>
      <c r="CB108" s="173">
        <f t="shared" si="4"/>
        <v>0</v>
      </c>
      <c r="CC108" s="173">
        <f t="shared" si="4"/>
        <v>0</v>
      </c>
      <c r="CD108" s="173">
        <f t="shared" si="4"/>
        <v>0</v>
      </c>
      <c r="CE108" s="173">
        <f t="shared" si="4"/>
        <v>0</v>
      </c>
      <c r="CF108" s="173">
        <f t="shared" si="4"/>
        <v>0</v>
      </c>
      <c r="CG108" s="173">
        <f t="shared" si="4"/>
        <v>0</v>
      </c>
      <c r="CH108" s="173">
        <f t="shared" si="4"/>
        <v>0</v>
      </c>
      <c r="CI108" s="173">
        <f t="shared" si="4"/>
        <v>0</v>
      </c>
      <c r="CJ108" s="173">
        <f t="shared" si="4"/>
        <v>0</v>
      </c>
      <c r="CK108" s="173">
        <f t="shared" si="4"/>
        <v>0</v>
      </c>
      <c r="CL108" s="173">
        <f t="shared" si="4"/>
        <v>0</v>
      </c>
      <c r="CM108" s="173">
        <f t="shared" si="4"/>
        <v>0</v>
      </c>
      <c r="CN108" s="173">
        <f t="shared" si="4"/>
        <v>0</v>
      </c>
      <c r="CO108" s="173">
        <f t="shared" si="4"/>
        <v>0</v>
      </c>
      <c r="CP108" s="173">
        <f t="shared" si="4"/>
        <v>0</v>
      </c>
      <c r="CQ108" s="173">
        <f t="shared" si="4"/>
        <v>0</v>
      </c>
      <c r="CR108" s="173">
        <f t="shared" si="4"/>
        <v>0</v>
      </c>
      <c r="CS108" s="173">
        <f t="shared" si="4"/>
        <v>0</v>
      </c>
      <c r="CT108" s="173">
        <f t="shared" si="4"/>
        <v>0</v>
      </c>
      <c r="CU108" s="173">
        <f t="shared" ref="CU108:CX108" si="5">CU107*system_capacity</f>
        <v>0</v>
      </c>
      <c r="CV108" s="173">
        <f t="shared" si="5"/>
        <v>0</v>
      </c>
      <c r="CW108" s="173">
        <f t="shared" si="5"/>
        <v>0</v>
      </c>
      <c r="CX108" s="173">
        <f t="shared" si="5"/>
        <v>0</v>
      </c>
    </row>
    <row r="109" spans="1:102" x14ac:dyDescent="0.2">
      <c r="A109" s="31" t="s">
        <v>189</v>
      </c>
      <c r="B109" s="174"/>
      <c r="C109" s="238"/>
      <c r="D109" s="238"/>
      <c r="E109" s="238"/>
      <c r="F109" s="238"/>
      <c r="G109" s="238"/>
      <c r="H109" s="238"/>
      <c r="I109" s="238"/>
      <c r="J109" s="238"/>
      <c r="K109" s="238"/>
      <c r="L109" s="238"/>
      <c r="M109" s="238"/>
      <c r="N109" s="238"/>
      <c r="O109" s="238"/>
      <c r="P109" s="238"/>
      <c r="Q109" s="238"/>
      <c r="R109" s="238"/>
      <c r="S109" s="238"/>
      <c r="T109" s="238"/>
      <c r="U109" s="238"/>
      <c r="V109" s="238"/>
      <c r="W109" s="238"/>
      <c r="X109" s="238"/>
      <c r="Y109" s="238"/>
      <c r="Z109" s="238"/>
      <c r="AA109" s="238"/>
      <c r="AB109" s="238"/>
      <c r="AC109" s="238"/>
      <c r="AD109" s="238"/>
      <c r="AE109" s="238"/>
      <c r="AF109" s="238"/>
      <c r="AG109" s="238"/>
      <c r="AH109" s="238"/>
      <c r="AI109" s="238"/>
      <c r="AJ109" s="238"/>
      <c r="AK109" s="238"/>
      <c r="AL109" s="238"/>
      <c r="AM109" s="238"/>
      <c r="AN109" s="238"/>
      <c r="AO109" s="238"/>
      <c r="AP109" s="238"/>
      <c r="AQ109" s="238"/>
      <c r="AR109" s="238"/>
      <c r="AS109" s="238"/>
      <c r="AT109" s="238"/>
      <c r="AU109" s="238"/>
      <c r="AV109" s="238"/>
      <c r="AW109" s="238"/>
      <c r="AX109" s="238"/>
      <c r="AY109" s="238"/>
      <c r="AZ109" s="238"/>
      <c r="BA109" s="238"/>
      <c r="BB109" s="238"/>
      <c r="BC109" s="238"/>
      <c r="BD109" s="238"/>
      <c r="BE109" s="238"/>
      <c r="BF109" s="238"/>
      <c r="BG109" s="238"/>
      <c r="BH109" s="238"/>
      <c r="BI109" s="238"/>
      <c r="BJ109" s="238"/>
      <c r="BK109" s="238"/>
      <c r="BL109" s="238"/>
      <c r="BM109" s="238"/>
      <c r="BN109" s="238"/>
      <c r="BO109" s="238"/>
      <c r="BP109" s="238"/>
      <c r="BQ109" s="238"/>
      <c r="BR109" s="238"/>
      <c r="BS109" s="238"/>
      <c r="BT109" s="238"/>
      <c r="BU109" s="238"/>
      <c r="BV109" s="238"/>
      <c r="BW109" s="238"/>
      <c r="BX109" s="238"/>
      <c r="BY109" s="238"/>
      <c r="BZ109" s="238"/>
      <c r="CA109" s="238"/>
      <c r="CB109" s="238"/>
      <c r="CC109" s="238"/>
      <c r="CD109" s="238"/>
      <c r="CE109" s="238"/>
      <c r="CF109" s="238"/>
      <c r="CG109" s="238"/>
      <c r="CH109" s="238"/>
      <c r="CI109" s="238"/>
      <c r="CJ109" s="238"/>
      <c r="CK109" s="238"/>
      <c r="CL109" s="238"/>
      <c r="CM109" s="238"/>
      <c r="CN109" s="238"/>
      <c r="CO109" s="238"/>
      <c r="CP109" s="238"/>
      <c r="CQ109" s="238"/>
      <c r="CR109" s="238"/>
      <c r="CS109" s="238"/>
      <c r="CT109" s="238"/>
      <c r="CU109" s="238"/>
      <c r="CV109" s="238"/>
      <c r="CW109" s="238"/>
      <c r="CX109" s="238"/>
    </row>
    <row r="110" spans="1:102" x14ac:dyDescent="0.2">
      <c r="A110" s="31" t="s">
        <v>190</v>
      </c>
      <c r="B110" s="176"/>
      <c r="C110" s="177">
        <f>C109*C96/1000</f>
        <v>0</v>
      </c>
      <c r="D110" s="177">
        <f t="shared" ref="D110:BO110" si="6">D109*D96/1000</f>
        <v>0</v>
      </c>
      <c r="E110" s="177">
        <f t="shared" si="6"/>
        <v>0</v>
      </c>
      <c r="F110" s="177">
        <f t="shared" si="6"/>
        <v>0</v>
      </c>
      <c r="G110" s="177">
        <f t="shared" si="6"/>
        <v>0</v>
      </c>
      <c r="H110" s="177">
        <f t="shared" si="6"/>
        <v>0</v>
      </c>
      <c r="I110" s="177">
        <f t="shared" si="6"/>
        <v>0</v>
      </c>
      <c r="J110" s="177">
        <f t="shared" si="6"/>
        <v>0</v>
      </c>
      <c r="K110" s="177">
        <f t="shared" si="6"/>
        <v>0</v>
      </c>
      <c r="L110" s="177">
        <f t="shared" si="6"/>
        <v>0</v>
      </c>
      <c r="M110" s="177">
        <f t="shared" si="6"/>
        <v>0</v>
      </c>
      <c r="N110" s="177">
        <f t="shared" si="6"/>
        <v>0</v>
      </c>
      <c r="O110" s="177">
        <f t="shared" si="6"/>
        <v>0</v>
      </c>
      <c r="P110" s="177">
        <f t="shared" si="6"/>
        <v>0</v>
      </c>
      <c r="Q110" s="177">
        <f t="shared" si="6"/>
        <v>0</v>
      </c>
      <c r="R110" s="177">
        <f t="shared" si="6"/>
        <v>0</v>
      </c>
      <c r="S110" s="177">
        <f t="shared" si="6"/>
        <v>0</v>
      </c>
      <c r="T110" s="177">
        <f t="shared" si="6"/>
        <v>0</v>
      </c>
      <c r="U110" s="177">
        <f t="shared" si="6"/>
        <v>0</v>
      </c>
      <c r="V110" s="177">
        <f t="shared" si="6"/>
        <v>0</v>
      </c>
      <c r="W110" s="177">
        <f t="shared" si="6"/>
        <v>0</v>
      </c>
      <c r="X110" s="177">
        <f t="shared" si="6"/>
        <v>0</v>
      </c>
      <c r="Y110" s="177">
        <f t="shared" si="6"/>
        <v>0</v>
      </c>
      <c r="Z110" s="177">
        <f t="shared" si="6"/>
        <v>0</v>
      </c>
      <c r="AA110" s="177">
        <f t="shared" si="6"/>
        <v>0</v>
      </c>
      <c r="AB110" s="177">
        <f t="shared" si="6"/>
        <v>0</v>
      </c>
      <c r="AC110" s="177">
        <f t="shared" si="6"/>
        <v>0</v>
      </c>
      <c r="AD110" s="177">
        <f t="shared" si="6"/>
        <v>0</v>
      </c>
      <c r="AE110" s="177">
        <f t="shared" si="6"/>
        <v>0</v>
      </c>
      <c r="AF110" s="177">
        <f t="shared" si="6"/>
        <v>0</v>
      </c>
      <c r="AG110" s="177">
        <f t="shared" si="6"/>
        <v>0</v>
      </c>
      <c r="AH110" s="177">
        <f t="shared" si="6"/>
        <v>0</v>
      </c>
      <c r="AI110" s="177">
        <f t="shared" si="6"/>
        <v>0</v>
      </c>
      <c r="AJ110" s="177">
        <f t="shared" si="6"/>
        <v>0</v>
      </c>
      <c r="AK110" s="177">
        <f t="shared" si="6"/>
        <v>0</v>
      </c>
      <c r="AL110" s="177">
        <f t="shared" si="6"/>
        <v>0</v>
      </c>
      <c r="AM110" s="177">
        <f t="shared" si="6"/>
        <v>0</v>
      </c>
      <c r="AN110" s="177">
        <f t="shared" si="6"/>
        <v>0</v>
      </c>
      <c r="AO110" s="177">
        <f t="shared" si="6"/>
        <v>0</v>
      </c>
      <c r="AP110" s="177">
        <f t="shared" si="6"/>
        <v>0</v>
      </c>
      <c r="AQ110" s="177">
        <f t="shared" si="6"/>
        <v>0</v>
      </c>
      <c r="AR110" s="177">
        <f t="shared" si="6"/>
        <v>0</v>
      </c>
      <c r="AS110" s="177">
        <f t="shared" si="6"/>
        <v>0</v>
      </c>
      <c r="AT110" s="177">
        <f t="shared" si="6"/>
        <v>0</v>
      </c>
      <c r="AU110" s="177">
        <f t="shared" si="6"/>
        <v>0</v>
      </c>
      <c r="AV110" s="177">
        <f t="shared" si="6"/>
        <v>0</v>
      </c>
      <c r="AW110" s="177">
        <f t="shared" si="6"/>
        <v>0</v>
      </c>
      <c r="AX110" s="177">
        <f t="shared" si="6"/>
        <v>0</v>
      </c>
      <c r="AY110" s="177">
        <f t="shared" si="6"/>
        <v>0</v>
      </c>
      <c r="AZ110" s="177">
        <f t="shared" si="6"/>
        <v>0</v>
      </c>
      <c r="BA110" s="177">
        <f t="shared" si="6"/>
        <v>0</v>
      </c>
      <c r="BB110" s="177">
        <f t="shared" si="6"/>
        <v>0</v>
      </c>
      <c r="BC110" s="177">
        <f t="shared" si="6"/>
        <v>0</v>
      </c>
      <c r="BD110" s="177">
        <f t="shared" si="6"/>
        <v>0</v>
      </c>
      <c r="BE110" s="177">
        <f t="shared" si="6"/>
        <v>0</v>
      </c>
      <c r="BF110" s="177">
        <f t="shared" si="6"/>
        <v>0</v>
      </c>
      <c r="BG110" s="177">
        <f t="shared" si="6"/>
        <v>0</v>
      </c>
      <c r="BH110" s="177">
        <f t="shared" si="6"/>
        <v>0</v>
      </c>
      <c r="BI110" s="177">
        <f t="shared" si="6"/>
        <v>0</v>
      </c>
      <c r="BJ110" s="177">
        <f t="shared" si="6"/>
        <v>0</v>
      </c>
      <c r="BK110" s="177">
        <f t="shared" si="6"/>
        <v>0</v>
      </c>
      <c r="BL110" s="177">
        <f t="shared" si="6"/>
        <v>0</v>
      </c>
      <c r="BM110" s="177">
        <f t="shared" si="6"/>
        <v>0</v>
      </c>
      <c r="BN110" s="177">
        <f t="shared" si="6"/>
        <v>0</v>
      </c>
      <c r="BO110" s="177">
        <f t="shared" si="6"/>
        <v>0</v>
      </c>
      <c r="BP110" s="177">
        <f t="shared" ref="BP110:CX110" si="7">BP109*BP96/1000</f>
        <v>0</v>
      </c>
      <c r="BQ110" s="177">
        <f t="shared" si="7"/>
        <v>0</v>
      </c>
      <c r="BR110" s="177">
        <f t="shared" si="7"/>
        <v>0</v>
      </c>
      <c r="BS110" s="177">
        <f t="shared" si="7"/>
        <v>0</v>
      </c>
      <c r="BT110" s="177">
        <f t="shared" si="7"/>
        <v>0</v>
      </c>
      <c r="BU110" s="177">
        <f t="shared" si="7"/>
        <v>0</v>
      </c>
      <c r="BV110" s="177">
        <f t="shared" si="7"/>
        <v>0</v>
      </c>
      <c r="BW110" s="177">
        <f t="shared" si="7"/>
        <v>0</v>
      </c>
      <c r="BX110" s="177">
        <f t="shared" si="7"/>
        <v>0</v>
      </c>
      <c r="BY110" s="177">
        <f t="shared" si="7"/>
        <v>0</v>
      </c>
      <c r="BZ110" s="177">
        <f t="shared" si="7"/>
        <v>0</v>
      </c>
      <c r="CA110" s="177">
        <f t="shared" si="7"/>
        <v>0</v>
      </c>
      <c r="CB110" s="177">
        <f t="shared" si="7"/>
        <v>0</v>
      </c>
      <c r="CC110" s="177">
        <f t="shared" si="7"/>
        <v>0</v>
      </c>
      <c r="CD110" s="177">
        <f t="shared" si="7"/>
        <v>0</v>
      </c>
      <c r="CE110" s="177">
        <f t="shared" si="7"/>
        <v>0</v>
      </c>
      <c r="CF110" s="177">
        <f t="shared" si="7"/>
        <v>0</v>
      </c>
      <c r="CG110" s="177">
        <f t="shared" si="7"/>
        <v>0</v>
      </c>
      <c r="CH110" s="177">
        <f t="shared" si="7"/>
        <v>0</v>
      </c>
      <c r="CI110" s="177">
        <f t="shared" si="7"/>
        <v>0</v>
      </c>
      <c r="CJ110" s="177">
        <f t="shared" si="7"/>
        <v>0</v>
      </c>
      <c r="CK110" s="177">
        <f t="shared" si="7"/>
        <v>0</v>
      </c>
      <c r="CL110" s="177">
        <f t="shared" si="7"/>
        <v>0</v>
      </c>
      <c r="CM110" s="177">
        <f t="shared" si="7"/>
        <v>0</v>
      </c>
      <c r="CN110" s="177">
        <f t="shared" si="7"/>
        <v>0</v>
      </c>
      <c r="CO110" s="177">
        <f t="shared" si="7"/>
        <v>0</v>
      </c>
      <c r="CP110" s="177">
        <f t="shared" si="7"/>
        <v>0</v>
      </c>
      <c r="CQ110" s="177">
        <f t="shared" si="7"/>
        <v>0</v>
      </c>
      <c r="CR110" s="177">
        <f t="shared" si="7"/>
        <v>0</v>
      </c>
      <c r="CS110" s="177">
        <f t="shared" si="7"/>
        <v>0</v>
      </c>
      <c r="CT110" s="177">
        <f t="shared" si="7"/>
        <v>0</v>
      </c>
      <c r="CU110" s="177">
        <f t="shared" si="7"/>
        <v>0</v>
      </c>
      <c r="CV110" s="177">
        <f t="shared" si="7"/>
        <v>0</v>
      </c>
      <c r="CW110" s="177">
        <f t="shared" si="7"/>
        <v>0</v>
      </c>
      <c r="CX110" s="177">
        <f t="shared" si="7"/>
        <v>0</v>
      </c>
    </row>
    <row r="111" spans="1:102" x14ac:dyDescent="0.2">
      <c r="A111" s="175" t="s">
        <v>213</v>
      </c>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9"/>
      <c r="BF111" s="179"/>
      <c r="BG111" s="179"/>
      <c r="BH111" s="179"/>
      <c r="BI111" s="179"/>
      <c r="BJ111" s="179"/>
      <c r="BK111" s="179"/>
      <c r="BL111" s="179"/>
      <c r="BM111" s="179"/>
      <c r="BN111" s="179"/>
      <c r="BO111" s="179"/>
      <c r="BP111" s="179"/>
      <c r="BQ111" s="179"/>
      <c r="BR111" s="179"/>
      <c r="BS111" s="179"/>
      <c r="BT111" s="179"/>
      <c r="BU111" s="179"/>
      <c r="BV111" s="179"/>
      <c r="BW111" s="179"/>
      <c r="BX111" s="179"/>
      <c r="BY111" s="179"/>
      <c r="BZ111" s="179"/>
      <c r="CA111" s="179"/>
      <c r="CB111" s="179"/>
      <c r="CC111" s="179"/>
      <c r="CD111" s="179"/>
      <c r="CE111" s="179"/>
      <c r="CF111" s="179"/>
      <c r="CG111" s="179"/>
      <c r="CH111" s="179"/>
      <c r="CI111" s="179"/>
      <c r="CJ111" s="179"/>
      <c r="CK111" s="179"/>
      <c r="CL111" s="179"/>
      <c r="CM111" s="179"/>
      <c r="CN111" s="179"/>
      <c r="CO111" s="179"/>
      <c r="CP111" s="179"/>
      <c r="CQ111" s="179"/>
      <c r="CR111" s="179"/>
      <c r="CS111" s="179"/>
      <c r="CT111" s="179"/>
      <c r="CU111" s="179"/>
      <c r="CV111" s="179"/>
      <c r="CW111" s="179"/>
      <c r="CX111" s="180"/>
    </row>
    <row r="112" spans="1:102" x14ac:dyDescent="0.2">
      <c r="A112" s="31" t="s">
        <v>179</v>
      </c>
      <c r="B112" s="239"/>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c r="CS112" s="178"/>
      <c r="CT112" s="178"/>
      <c r="CU112" s="178"/>
      <c r="CV112" s="178"/>
      <c r="CW112" s="178"/>
      <c r="CX112" s="178"/>
    </row>
    <row r="113" spans="1:102" x14ac:dyDescent="0.2">
      <c r="A113" s="172" t="s">
        <v>182</v>
      </c>
      <c r="B113" s="240"/>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c r="CS113" s="174"/>
      <c r="CT113" s="174"/>
      <c r="CU113" s="174"/>
      <c r="CV113" s="174"/>
      <c r="CW113" s="174"/>
      <c r="CX113" s="174"/>
    </row>
    <row r="114" spans="1:102" x14ac:dyDescent="0.2">
      <c r="A114" s="31" t="s">
        <v>180</v>
      </c>
      <c r="B114" s="240"/>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c r="CS114" s="174"/>
      <c r="CT114" s="174"/>
      <c r="CU114" s="174"/>
      <c r="CV114" s="174"/>
      <c r="CW114" s="174"/>
      <c r="CX114" s="174"/>
    </row>
    <row r="115" spans="1:102" x14ac:dyDescent="0.2">
      <c r="A115" s="31" t="s">
        <v>181</v>
      </c>
      <c r="B115" s="241"/>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c r="AA115" s="229"/>
      <c r="AB115" s="229"/>
      <c r="AC115" s="229"/>
      <c r="AD115" s="229"/>
      <c r="AE115" s="229"/>
      <c r="AF115" s="229"/>
      <c r="AG115" s="229"/>
      <c r="AH115" s="229"/>
      <c r="AI115" s="229"/>
      <c r="AJ115" s="229"/>
      <c r="AK115" s="229"/>
      <c r="AL115" s="229"/>
      <c r="AM115" s="229"/>
      <c r="AN115" s="229"/>
      <c r="AO115" s="229"/>
      <c r="AP115" s="229"/>
      <c r="AQ115" s="229"/>
      <c r="AR115" s="229"/>
      <c r="AS115" s="229"/>
      <c r="AT115" s="229"/>
      <c r="AU115" s="229"/>
      <c r="AV115" s="229"/>
      <c r="AW115" s="229"/>
      <c r="AX115" s="229"/>
      <c r="AY115" s="229"/>
      <c r="AZ115" s="229"/>
      <c r="BA115" s="229"/>
      <c r="BB115" s="229"/>
      <c r="BC115" s="229"/>
      <c r="BD115" s="229"/>
      <c r="BE115" s="229"/>
      <c r="BF115" s="229"/>
      <c r="BG115" s="229"/>
      <c r="BH115" s="229"/>
      <c r="BI115" s="229"/>
      <c r="BJ115" s="229"/>
      <c r="BK115" s="229"/>
      <c r="BL115" s="229"/>
      <c r="BM115" s="229"/>
      <c r="BN115" s="229"/>
      <c r="BO115" s="229"/>
      <c r="BP115" s="229"/>
      <c r="BQ115" s="229"/>
      <c r="BR115" s="229"/>
      <c r="BS115" s="229"/>
      <c r="BT115" s="229"/>
      <c r="BU115" s="229"/>
      <c r="BV115" s="229"/>
      <c r="BW115" s="229"/>
      <c r="BX115" s="229"/>
      <c r="BY115" s="229"/>
      <c r="BZ115" s="229"/>
      <c r="CA115" s="229"/>
      <c r="CB115" s="229"/>
      <c r="CC115" s="229"/>
      <c r="CD115" s="229"/>
      <c r="CE115" s="229"/>
      <c r="CF115" s="229"/>
      <c r="CG115" s="229"/>
      <c r="CH115" s="229"/>
      <c r="CI115" s="229"/>
      <c r="CJ115" s="229"/>
      <c r="CK115" s="229"/>
      <c r="CL115" s="229"/>
      <c r="CM115" s="229"/>
      <c r="CN115" s="229"/>
      <c r="CO115" s="229"/>
      <c r="CP115" s="229"/>
      <c r="CQ115" s="229"/>
      <c r="CR115" s="229"/>
      <c r="CS115" s="229"/>
      <c r="CT115" s="229"/>
      <c r="CU115" s="229"/>
      <c r="CV115" s="229"/>
      <c r="CW115" s="229"/>
      <c r="CX115" s="229"/>
    </row>
    <row r="116" spans="1:102" x14ac:dyDescent="0.2">
      <c r="A116" s="172" t="s">
        <v>184</v>
      </c>
      <c r="B116" s="240"/>
      <c r="C116" s="173">
        <f t="shared" ref="C116:AH116" si="8">batt_computed_bank_capacity*batt_replacement_cost*(1+batt_replacement_cost_escal/100+inflation_rate/100)^(C95-1)</f>
        <v>0</v>
      </c>
      <c r="D116" s="173">
        <f t="shared" si="8"/>
        <v>0</v>
      </c>
      <c r="E116" s="173">
        <f t="shared" si="8"/>
        <v>0</v>
      </c>
      <c r="F116" s="173">
        <f t="shared" si="8"/>
        <v>0</v>
      </c>
      <c r="G116" s="173">
        <f t="shared" si="8"/>
        <v>0</v>
      </c>
      <c r="H116" s="173">
        <f t="shared" si="8"/>
        <v>0</v>
      </c>
      <c r="I116" s="173">
        <f t="shared" si="8"/>
        <v>0</v>
      </c>
      <c r="J116" s="173">
        <f t="shared" si="8"/>
        <v>0</v>
      </c>
      <c r="K116" s="173">
        <f t="shared" si="8"/>
        <v>0</v>
      </c>
      <c r="L116" s="173">
        <f t="shared" si="8"/>
        <v>0</v>
      </c>
      <c r="M116" s="173">
        <f t="shared" si="8"/>
        <v>0</v>
      </c>
      <c r="N116" s="173">
        <f t="shared" si="8"/>
        <v>0</v>
      </c>
      <c r="O116" s="173">
        <f t="shared" si="8"/>
        <v>0</v>
      </c>
      <c r="P116" s="173">
        <f t="shared" si="8"/>
        <v>0</v>
      </c>
      <c r="Q116" s="173">
        <f t="shared" si="8"/>
        <v>0</v>
      </c>
      <c r="R116" s="173">
        <f t="shared" si="8"/>
        <v>0</v>
      </c>
      <c r="S116" s="173">
        <f t="shared" si="8"/>
        <v>0</v>
      </c>
      <c r="T116" s="173">
        <f t="shared" si="8"/>
        <v>0</v>
      </c>
      <c r="U116" s="173">
        <f t="shared" si="8"/>
        <v>0</v>
      </c>
      <c r="V116" s="173">
        <f t="shared" si="8"/>
        <v>0</v>
      </c>
      <c r="W116" s="173">
        <f t="shared" si="8"/>
        <v>0</v>
      </c>
      <c r="X116" s="173">
        <f t="shared" si="8"/>
        <v>0</v>
      </c>
      <c r="Y116" s="173">
        <f t="shared" si="8"/>
        <v>0</v>
      </c>
      <c r="Z116" s="173">
        <f t="shared" si="8"/>
        <v>0</v>
      </c>
      <c r="AA116" s="173">
        <f t="shared" si="8"/>
        <v>0</v>
      </c>
      <c r="AB116" s="173">
        <f t="shared" si="8"/>
        <v>0</v>
      </c>
      <c r="AC116" s="173">
        <f t="shared" si="8"/>
        <v>0</v>
      </c>
      <c r="AD116" s="173">
        <f t="shared" si="8"/>
        <v>0</v>
      </c>
      <c r="AE116" s="173">
        <f t="shared" si="8"/>
        <v>0</v>
      </c>
      <c r="AF116" s="173">
        <f t="shared" si="8"/>
        <v>0</v>
      </c>
      <c r="AG116" s="173">
        <f t="shared" si="8"/>
        <v>0</v>
      </c>
      <c r="AH116" s="173">
        <f t="shared" si="8"/>
        <v>0</v>
      </c>
      <c r="AI116" s="173">
        <f t="shared" ref="AI116:BN116" si="9">batt_computed_bank_capacity*batt_replacement_cost*(1+batt_replacement_cost_escal/100+inflation_rate/100)^(AI95-1)</f>
        <v>0</v>
      </c>
      <c r="AJ116" s="173">
        <f t="shared" si="9"/>
        <v>0</v>
      </c>
      <c r="AK116" s="173">
        <f t="shared" si="9"/>
        <v>0</v>
      </c>
      <c r="AL116" s="173">
        <f t="shared" si="9"/>
        <v>0</v>
      </c>
      <c r="AM116" s="173">
        <f t="shared" si="9"/>
        <v>0</v>
      </c>
      <c r="AN116" s="173">
        <f t="shared" si="9"/>
        <v>0</v>
      </c>
      <c r="AO116" s="173">
        <f t="shared" si="9"/>
        <v>0</v>
      </c>
      <c r="AP116" s="173">
        <f t="shared" si="9"/>
        <v>0</v>
      </c>
      <c r="AQ116" s="173">
        <f t="shared" si="9"/>
        <v>0</v>
      </c>
      <c r="AR116" s="173">
        <f t="shared" si="9"/>
        <v>0</v>
      </c>
      <c r="AS116" s="173">
        <f t="shared" si="9"/>
        <v>0</v>
      </c>
      <c r="AT116" s="173">
        <f t="shared" si="9"/>
        <v>0</v>
      </c>
      <c r="AU116" s="173">
        <f t="shared" si="9"/>
        <v>0</v>
      </c>
      <c r="AV116" s="173">
        <f t="shared" si="9"/>
        <v>0</v>
      </c>
      <c r="AW116" s="173">
        <f t="shared" si="9"/>
        <v>0</v>
      </c>
      <c r="AX116" s="173">
        <f t="shared" si="9"/>
        <v>0</v>
      </c>
      <c r="AY116" s="173">
        <f t="shared" si="9"/>
        <v>0</v>
      </c>
      <c r="AZ116" s="173">
        <f t="shared" si="9"/>
        <v>0</v>
      </c>
      <c r="BA116" s="173">
        <f t="shared" si="9"/>
        <v>0</v>
      </c>
      <c r="BB116" s="173">
        <f t="shared" si="9"/>
        <v>0</v>
      </c>
      <c r="BC116" s="173">
        <f t="shared" si="9"/>
        <v>0</v>
      </c>
      <c r="BD116" s="173">
        <f t="shared" si="9"/>
        <v>0</v>
      </c>
      <c r="BE116" s="173">
        <f t="shared" si="9"/>
        <v>0</v>
      </c>
      <c r="BF116" s="173">
        <f t="shared" si="9"/>
        <v>0</v>
      </c>
      <c r="BG116" s="173">
        <f t="shared" si="9"/>
        <v>0</v>
      </c>
      <c r="BH116" s="173">
        <f t="shared" si="9"/>
        <v>0</v>
      </c>
      <c r="BI116" s="173">
        <f t="shared" si="9"/>
        <v>0</v>
      </c>
      <c r="BJ116" s="173">
        <f t="shared" si="9"/>
        <v>0</v>
      </c>
      <c r="BK116" s="173">
        <f t="shared" si="9"/>
        <v>0</v>
      </c>
      <c r="BL116" s="173">
        <f t="shared" si="9"/>
        <v>0</v>
      </c>
      <c r="BM116" s="173">
        <f t="shared" si="9"/>
        <v>0</v>
      </c>
      <c r="BN116" s="173">
        <f t="shared" si="9"/>
        <v>0</v>
      </c>
      <c r="BO116" s="173">
        <f t="shared" ref="BO116:CX116" si="10">batt_computed_bank_capacity*batt_replacement_cost*(1+batt_replacement_cost_escal/100+inflation_rate/100)^(BO95-1)</f>
        <v>0</v>
      </c>
      <c r="BP116" s="173">
        <f t="shared" si="10"/>
        <v>0</v>
      </c>
      <c r="BQ116" s="173">
        <f t="shared" si="10"/>
        <v>0</v>
      </c>
      <c r="BR116" s="173">
        <f t="shared" si="10"/>
        <v>0</v>
      </c>
      <c r="BS116" s="173">
        <f t="shared" si="10"/>
        <v>0</v>
      </c>
      <c r="BT116" s="173">
        <f t="shared" si="10"/>
        <v>0</v>
      </c>
      <c r="BU116" s="173">
        <f t="shared" si="10"/>
        <v>0</v>
      </c>
      <c r="BV116" s="173">
        <f t="shared" si="10"/>
        <v>0</v>
      </c>
      <c r="BW116" s="173">
        <f t="shared" si="10"/>
        <v>0</v>
      </c>
      <c r="BX116" s="173">
        <f t="shared" si="10"/>
        <v>0</v>
      </c>
      <c r="BY116" s="173">
        <f t="shared" si="10"/>
        <v>0</v>
      </c>
      <c r="BZ116" s="173">
        <f t="shared" si="10"/>
        <v>0</v>
      </c>
      <c r="CA116" s="173">
        <f t="shared" si="10"/>
        <v>0</v>
      </c>
      <c r="CB116" s="173">
        <f t="shared" si="10"/>
        <v>0</v>
      </c>
      <c r="CC116" s="173">
        <f t="shared" si="10"/>
        <v>0</v>
      </c>
      <c r="CD116" s="173">
        <f t="shared" si="10"/>
        <v>0</v>
      </c>
      <c r="CE116" s="173">
        <f t="shared" si="10"/>
        <v>0</v>
      </c>
      <c r="CF116" s="173">
        <f t="shared" si="10"/>
        <v>0</v>
      </c>
      <c r="CG116" s="173">
        <f t="shared" si="10"/>
        <v>0</v>
      </c>
      <c r="CH116" s="173">
        <f t="shared" si="10"/>
        <v>0</v>
      </c>
      <c r="CI116" s="173">
        <f t="shared" si="10"/>
        <v>0</v>
      </c>
      <c r="CJ116" s="173">
        <f t="shared" si="10"/>
        <v>0</v>
      </c>
      <c r="CK116" s="173">
        <f t="shared" si="10"/>
        <v>0</v>
      </c>
      <c r="CL116" s="173">
        <f t="shared" si="10"/>
        <v>0</v>
      </c>
      <c r="CM116" s="173">
        <f t="shared" si="10"/>
        <v>0</v>
      </c>
      <c r="CN116" s="173">
        <f t="shared" si="10"/>
        <v>0</v>
      </c>
      <c r="CO116" s="173">
        <f t="shared" si="10"/>
        <v>0</v>
      </c>
      <c r="CP116" s="173">
        <f t="shared" si="10"/>
        <v>0</v>
      </c>
      <c r="CQ116" s="173">
        <f t="shared" si="10"/>
        <v>0</v>
      </c>
      <c r="CR116" s="173">
        <f t="shared" si="10"/>
        <v>0</v>
      </c>
      <c r="CS116" s="173">
        <f t="shared" si="10"/>
        <v>0</v>
      </c>
      <c r="CT116" s="173">
        <f t="shared" si="10"/>
        <v>0</v>
      </c>
      <c r="CU116" s="173">
        <f t="shared" si="10"/>
        <v>0</v>
      </c>
      <c r="CV116" s="173">
        <f t="shared" si="10"/>
        <v>0</v>
      </c>
      <c r="CW116" s="173">
        <f t="shared" si="10"/>
        <v>0</v>
      </c>
      <c r="CX116" s="173">
        <f t="shared" si="10"/>
        <v>0</v>
      </c>
    </row>
    <row r="117" spans="1:102" x14ac:dyDescent="0.2">
      <c r="A117" s="31" t="s">
        <v>183</v>
      </c>
      <c r="B117" s="174"/>
      <c r="C117" s="238"/>
      <c r="D117" s="238"/>
      <c r="E117" s="238"/>
      <c r="F117" s="238"/>
      <c r="G117" s="238"/>
      <c r="H117" s="238"/>
      <c r="I117" s="238"/>
      <c r="J117" s="238"/>
      <c r="K117" s="238"/>
      <c r="L117" s="238"/>
      <c r="M117" s="238"/>
      <c r="N117" s="238"/>
      <c r="O117" s="238"/>
      <c r="P117" s="238"/>
      <c r="Q117" s="238"/>
      <c r="R117" s="238"/>
      <c r="S117" s="238"/>
      <c r="T117" s="238"/>
      <c r="U117" s="238"/>
      <c r="V117" s="238"/>
      <c r="W117" s="238"/>
      <c r="X117" s="238"/>
      <c r="Y117" s="238"/>
      <c r="Z117" s="238"/>
      <c r="AA117" s="238"/>
      <c r="AB117" s="238"/>
      <c r="AC117" s="238"/>
      <c r="AD117" s="238"/>
      <c r="AE117" s="238"/>
      <c r="AF117" s="238"/>
      <c r="AG117" s="238"/>
      <c r="AH117" s="238"/>
      <c r="AI117" s="238"/>
      <c r="AJ117" s="238"/>
      <c r="AK117" s="238"/>
      <c r="AL117" s="238"/>
      <c r="AM117" s="238"/>
      <c r="AN117" s="238"/>
      <c r="AO117" s="238"/>
      <c r="AP117" s="238"/>
      <c r="AQ117" s="238"/>
      <c r="AR117" s="238"/>
      <c r="AS117" s="238"/>
      <c r="AT117" s="238"/>
      <c r="AU117" s="238"/>
      <c r="AV117" s="238"/>
      <c r="AW117" s="238"/>
      <c r="AX117" s="238"/>
      <c r="AY117" s="238"/>
      <c r="AZ117" s="238"/>
      <c r="BA117" s="238"/>
      <c r="BB117" s="238"/>
      <c r="BC117" s="238"/>
      <c r="BD117" s="238"/>
      <c r="BE117" s="238"/>
      <c r="BF117" s="238"/>
      <c r="BG117" s="238"/>
      <c r="BH117" s="238"/>
      <c r="BI117" s="238"/>
      <c r="BJ117" s="238"/>
      <c r="BK117" s="238"/>
      <c r="BL117" s="238"/>
      <c r="BM117" s="238"/>
      <c r="BN117" s="238"/>
      <c r="BO117" s="238"/>
      <c r="BP117" s="238"/>
      <c r="BQ117" s="238"/>
      <c r="BR117" s="238"/>
      <c r="BS117" s="238"/>
      <c r="BT117" s="238"/>
      <c r="BU117" s="238"/>
      <c r="BV117" s="238"/>
      <c r="BW117" s="238"/>
      <c r="BX117" s="238"/>
      <c r="BY117" s="238"/>
      <c r="BZ117" s="238"/>
      <c r="CA117" s="238"/>
      <c r="CB117" s="238"/>
      <c r="CC117" s="238"/>
      <c r="CD117" s="238"/>
      <c r="CE117" s="238"/>
      <c r="CF117" s="238"/>
      <c r="CG117" s="238"/>
      <c r="CH117" s="238"/>
      <c r="CI117" s="238"/>
      <c r="CJ117" s="238"/>
      <c r="CK117" s="238"/>
      <c r="CL117" s="238"/>
      <c r="CM117" s="238"/>
      <c r="CN117" s="238"/>
      <c r="CO117" s="238"/>
      <c r="CP117" s="238"/>
      <c r="CQ117" s="238"/>
      <c r="CR117" s="238"/>
      <c r="CS117" s="238"/>
      <c r="CT117" s="238"/>
      <c r="CU117" s="238"/>
      <c r="CV117" s="238"/>
      <c r="CW117" s="238"/>
      <c r="CX117" s="238"/>
    </row>
    <row r="118" spans="1:102" x14ac:dyDescent="0.2">
      <c r="A118" s="31" t="s">
        <v>177</v>
      </c>
      <c r="B118" s="174"/>
      <c r="C118" s="173">
        <f>C116*C117</f>
        <v>0</v>
      </c>
      <c r="D118" s="173">
        <f t="shared" ref="D118:BO118" si="11">D116*D117</f>
        <v>0</v>
      </c>
      <c r="E118" s="173">
        <f t="shared" si="11"/>
        <v>0</v>
      </c>
      <c r="F118" s="173">
        <f t="shared" si="11"/>
        <v>0</v>
      </c>
      <c r="G118" s="173">
        <f t="shared" si="11"/>
        <v>0</v>
      </c>
      <c r="H118" s="173">
        <f t="shared" si="11"/>
        <v>0</v>
      </c>
      <c r="I118" s="173">
        <f t="shared" si="11"/>
        <v>0</v>
      </c>
      <c r="J118" s="173">
        <f t="shared" si="11"/>
        <v>0</v>
      </c>
      <c r="K118" s="173">
        <f t="shared" si="11"/>
        <v>0</v>
      </c>
      <c r="L118" s="173">
        <f t="shared" si="11"/>
        <v>0</v>
      </c>
      <c r="M118" s="173">
        <f t="shared" si="11"/>
        <v>0</v>
      </c>
      <c r="N118" s="173">
        <f t="shared" si="11"/>
        <v>0</v>
      </c>
      <c r="O118" s="173">
        <f t="shared" si="11"/>
        <v>0</v>
      </c>
      <c r="P118" s="173">
        <f t="shared" si="11"/>
        <v>0</v>
      </c>
      <c r="Q118" s="173">
        <f t="shared" si="11"/>
        <v>0</v>
      </c>
      <c r="R118" s="173">
        <f t="shared" si="11"/>
        <v>0</v>
      </c>
      <c r="S118" s="173">
        <f t="shared" si="11"/>
        <v>0</v>
      </c>
      <c r="T118" s="173">
        <f t="shared" si="11"/>
        <v>0</v>
      </c>
      <c r="U118" s="173">
        <f t="shared" si="11"/>
        <v>0</v>
      </c>
      <c r="V118" s="173">
        <f t="shared" si="11"/>
        <v>0</v>
      </c>
      <c r="W118" s="173">
        <f t="shared" si="11"/>
        <v>0</v>
      </c>
      <c r="X118" s="173">
        <f t="shared" si="11"/>
        <v>0</v>
      </c>
      <c r="Y118" s="173">
        <f t="shared" si="11"/>
        <v>0</v>
      </c>
      <c r="Z118" s="173">
        <f t="shared" si="11"/>
        <v>0</v>
      </c>
      <c r="AA118" s="173">
        <f t="shared" si="11"/>
        <v>0</v>
      </c>
      <c r="AB118" s="173">
        <f t="shared" si="11"/>
        <v>0</v>
      </c>
      <c r="AC118" s="173">
        <f t="shared" si="11"/>
        <v>0</v>
      </c>
      <c r="AD118" s="173">
        <f t="shared" si="11"/>
        <v>0</v>
      </c>
      <c r="AE118" s="173">
        <f t="shared" si="11"/>
        <v>0</v>
      </c>
      <c r="AF118" s="173">
        <f t="shared" si="11"/>
        <v>0</v>
      </c>
      <c r="AG118" s="173">
        <f t="shared" si="11"/>
        <v>0</v>
      </c>
      <c r="AH118" s="173">
        <f t="shared" si="11"/>
        <v>0</v>
      </c>
      <c r="AI118" s="173">
        <f t="shared" si="11"/>
        <v>0</v>
      </c>
      <c r="AJ118" s="173">
        <f t="shared" si="11"/>
        <v>0</v>
      </c>
      <c r="AK118" s="173">
        <f t="shared" si="11"/>
        <v>0</v>
      </c>
      <c r="AL118" s="173">
        <f t="shared" si="11"/>
        <v>0</v>
      </c>
      <c r="AM118" s="173">
        <f t="shared" si="11"/>
        <v>0</v>
      </c>
      <c r="AN118" s="173">
        <f t="shared" si="11"/>
        <v>0</v>
      </c>
      <c r="AO118" s="173">
        <f t="shared" si="11"/>
        <v>0</v>
      </c>
      <c r="AP118" s="173">
        <f t="shared" si="11"/>
        <v>0</v>
      </c>
      <c r="AQ118" s="173">
        <f t="shared" si="11"/>
        <v>0</v>
      </c>
      <c r="AR118" s="173">
        <f t="shared" si="11"/>
        <v>0</v>
      </c>
      <c r="AS118" s="173">
        <f t="shared" si="11"/>
        <v>0</v>
      </c>
      <c r="AT118" s="173">
        <f t="shared" si="11"/>
        <v>0</v>
      </c>
      <c r="AU118" s="173">
        <f t="shared" si="11"/>
        <v>0</v>
      </c>
      <c r="AV118" s="173">
        <f t="shared" si="11"/>
        <v>0</v>
      </c>
      <c r="AW118" s="173">
        <f t="shared" si="11"/>
        <v>0</v>
      </c>
      <c r="AX118" s="173">
        <f t="shared" si="11"/>
        <v>0</v>
      </c>
      <c r="AY118" s="173">
        <f t="shared" si="11"/>
        <v>0</v>
      </c>
      <c r="AZ118" s="173">
        <f t="shared" si="11"/>
        <v>0</v>
      </c>
      <c r="BA118" s="173">
        <f t="shared" si="11"/>
        <v>0</v>
      </c>
      <c r="BB118" s="173">
        <f t="shared" si="11"/>
        <v>0</v>
      </c>
      <c r="BC118" s="173">
        <f t="shared" si="11"/>
        <v>0</v>
      </c>
      <c r="BD118" s="173">
        <f t="shared" si="11"/>
        <v>0</v>
      </c>
      <c r="BE118" s="173">
        <f t="shared" si="11"/>
        <v>0</v>
      </c>
      <c r="BF118" s="173">
        <f t="shared" si="11"/>
        <v>0</v>
      </c>
      <c r="BG118" s="173">
        <f t="shared" si="11"/>
        <v>0</v>
      </c>
      <c r="BH118" s="173">
        <f t="shared" si="11"/>
        <v>0</v>
      </c>
      <c r="BI118" s="173">
        <f t="shared" si="11"/>
        <v>0</v>
      </c>
      <c r="BJ118" s="173">
        <f t="shared" si="11"/>
        <v>0</v>
      </c>
      <c r="BK118" s="173">
        <f t="shared" si="11"/>
        <v>0</v>
      </c>
      <c r="BL118" s="173">
        <f t="shared" si="11"/>
        <v>0</v>
      </c>
      <c r="BM118" s="173">
        <f t="shared" si="11"/>
        <v>0</v>
      </c>
      <c r="BN118" s="173">
        <f t="shared" si="11"/>
        <v>0</v>
      </c>
      <c r="BO118" s="173">
        <f t="shared" si="11"/>
        <v>0</v>
      </c>
      <c r="BP118" s="173">
        <f t="shared" ref="BP118:CX118" si="12">BP116*BP117</f>
        <v>0</v>
      </c>
      <c r="BQ118" s="173">
        <f t="shared" si="12"/>
        <v>0</v>
      </c>
      <c r="BR118" s="173">
        <f t="shared" si="12"/>
        <v>0</v>
      </c>
      <c r="BS118" s="173">
        <f t="shared" si="12"/>
        <v>0</v>
      </c>
      <c r="BT118" s="173">
        <f t="shared" si="12"/>
        <v>0</v>
      </c>
      <c r="BU118" s="173">
        <f t="shared" si="12"/>
        <v>0</v>
      </c>
      <c r="BV118" s="173">
        <f t="shared" si="12"/>
        <v>0</v>
      </c>
      <c r="BW118" s="173">
        <f t="shared" si="12"/>
        <v>0</v>
      </c>
      <c r="BX118" s="173">
        <f t="shared" si="12"/>
        <v>0</v>
      </c>
      <c r="BY118" s="173">
        <f t="shared" si="12"/>
        <v>0</v>
      </c>
      <c r="BZ118" s="173">
        <f t="shared" si="12"/>
        <v>0</v>
      </c>
      <c r="CA118" s="173">
        <f t="shared" si="12"/>
        <v>0</v>
      </c>
      <c r="CB118" s="173">
        <f t="shared" si="12"/>
        <v>0</v>
      </c>
      <c r="CC118" s="173">
        <f t="shared" si="12"/>
        <v>0</v>
      </c>
      <c r="CD118" s="173">
        <f t="shared" si="12"/>
        <v>0</v>
      </c>
      <c r="CE118" s="173">
        <f t="shared" si="12"/>
        <v>0</v>
      </c>
      <c r="CF118" s="173">
        <f t="shared" si="12"/>
        <v>0</v>
      </c>
      <c r="CG118" s="173">
        <f t="shared" si="12"/>
        <v>0</v>
      </c>
      <c r="CH118" s="173">
        <f t="shared" si="12"/>
        <v>0</v>
      </c>
      <c r="CI118" s="173">
        <f t="shared" si="12"/>
        <v>0</v>
      </c>
      <c r="CJ118" s="173">
        <f t="shared" si="12"/>
        <v>0</v>
      </c>
      <c r="CK118" s="173">
        <f t="shared" si="12"/>
        <v>0</v>
      </c>
      <c r="CL118" s="173">
        <f t="shared" si="12"/>
        <v>0</v>
      </c>
      <c r="CM118" s="173">
        <f t="shared" si="12"/>
        <v>0</v>
      </c>
      <c r="CN118" s="173">
        <f t="shared" si="12"/>
        <v>0</v>
      </c>
      <c r="CO118" s="173">
        <f t="shared" si="12"/>
        <v>0</v>
      </c>
      <c r="CP118" s="173">
        <f t="shared" si="12"/>
        <v>0</v>
      </c>
      <c r="CQ118" s="173">
        <f t="shared" si="12"/>
        <v>0</v>
      </c>
      <c r="CR118" s="173">
        <f t="shared" si="12"/>
        <v>0</v>
      </c>
      <c r="CS118" s="173">
        <f t="shared" si="12"/>
        <v>0</v>
      </c>
      <c r="CT118" s="173">
        <f t="shared" si="12"/>
        <v>0</v>
      </c>
      <c r="CU118" s="173">
        <f t="shared" si="12"/>
        <v>0</v>
      </c>
      <c r="CV118" s="173">
        <f t="shared" si="12"/>
        <v>0</v>
      </c>
      <c r="CW118" s="173">
        <f t="shared" si="12"/>
        <v>0</v>
      </c>
      <c r="CX118" s="173">
        <f t="shared" si="12"/>
        <v>0</v>
      </c>
    </row>
    <row r="119" spans="1:102" x14ac:dyDescent="0.2">
      <c r="A119" s="175" t="s">
        <v>214</v>
      </c>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c r="AA119" s="179"/>
      <c r="AB119" s="179"/>
      <c r="AC119" s="179"/>
      <c r="AD119" s="179"/>
      <c r="AE119" s="179"/>
      <c r="AF119" s="179"/>
      <c r="AG119" s="179"/>
      <c r="AH119" s="179"/>
      <c r="AI119" s="179"/>
      <c r="AJ119" s="179"/>
      <c r="AK119" s="179"/>
      <c r="AL119" s="179"/>
      <c r="AM119" s="179"/>
      <c r="AN119" s="179"/>
      <c r="AO119" s="179"/>
      <c r="AP119" s="179"/>
      <c r="AQ119" s="179"/>
      <c r="AR119" s="179"/>
      <c r="AS119" s="179"/>
      <c r="AT119" s="179"/>
      <c r="AU119" s="179"/>
      <c r="AV119" s="179"/>
      <c r="AW119" s="179"/>
      <c r="AX119" s="179"/>
      <c r="AY119" s="179"/>
      <c r="AZ119" s="179"/>
      <c r="BA119" s="179"/>
      <c r="BB119" s="179"/>
      <c r="BC119" s="179"/>
      <c r="BD119" s="179"/>
      <c r="BE119" s="179"/>
      <c r="BF119" s="179"/>
      <c r="BG119" s="179"/>
      <c r="BH119" s="179"/>
      <c r="BI119" s="179"/>
      <c r="BJ119" s="179"/>
      <c r="BK119" s="179"/>
      <c r="BL119" s="179"/>
      <c r="BM119" s="179"/>
      <c r="BN119" s="179"/>
      <c r="BO119" s="179"/>
      <c r="BP119" s="179"/>
      <c r="BQ119" s="179"/>
      <c r="BR119" s="179"/>
      <c r="BS119" s="179"/>
      <c r="BT119" s="179"/>
      <c r="BU119" s="179"/>
      <c r="BV119" s="179"/>
      <c r="BW119" s="179"/>
      <c r="BX119" s="179"/>
      <c r="BY119" s="179"/>
      <c r="BZ119" s="179"/>
      <c r="CA119" s="179"/>
      <c r="CB119" s="179"/>
      <c r="CC119" s="179"/>
      <c r="CD119" s="179"/>
      <c r="CE119" s="179"/>
      <c r="CF119" s="179"/>
      <c r="CG119" s="179"/>
      <c r="CH119" s="179"/>
      <c r="CI119" s="179"/>
      <c r="CJ119" s="179"/>
      <c r="CK119" s="179"/>
      <c r="CL119" s="179"/>
      <c r="CM119" s="179"/>
      <c r="CN119" s="179"/>
      <c r="CO119" s="179"/>
      <c r="CP119" s="179"/>
      <c r="CQ119" s="179"/>
      <c r="CR119" s="179"/>
      <c r="CS119" s="179"/>
      <c r="CT119" s="179"/>
      <c r="CU119" s="179"/>
      <c r="CV119" s="179"/>
      <c r="CW119" s="179"/>
      <c r="CX119" s="179"/>
    </row>
    <row r="120" spans="1:102" x14ac:dyDescent="0.2">
      <c r="A120" s="199" t="s">
        <v>177</v>
      </c>
      <c r="B120" s="176"/>
      <c r="C120" s="242"/>
      <c r="D120" s="236"/>
      <c r="E120" s="236"/>
      <c r="F120" s="236"/>
      <c r="G120" s="236"/>
      <c r="H120" s="236"/>
      <c r="I120" s="236"/>
      <c r="J120" s="236"/>
      <c r="K120" s="236"/>
      <c r="L120" s="236"/>
      <c r="M120" s="236"/>
      <c r="N120" s="236"/>
      <c r="O120" s="236"/>
      <c r="P120" s="236"/>
      <c r="Q120" s="236"/>
      <c r="R120" s="236"/>
      <c r="S120" s="236"/>
      <c r="T120" s="236"/>
      <c r="U120" s="236"/>
      <c r="V120" s="236"/>
      <c r="W120" s="236"/>
      <c r="X120" s="236"/>
      <c r="Y120" s="236"/>
      <c r="Z120" s="236"/>
      <c r="AA120" s="236"/>
      <c r="AB120" s="236"/>
      <c r="AC120" s="236"/>
      <c r="AD120" s="236"/>
      <c r="AE120" s="236"/>
      <c r="AF120" s="236"/>
      <c r="AG120" s="236"/>
      <c r="AH120" s="236"/>
      <c r="AI120" s="236"/>
      <c r="AJ120" s="236"/>
      <c r="AK120" s="236"/>
      <c r="AL120" s="236"/>
      <c r="AM120" s="236"/>
      <c r="AN120" s="236"/>
      <c r="AO120" s="236"/>
      <c r="AP120" s="236"/>
      <c r="AQ120" s="236"/>
      <c r="AR120" s="236"/>
      <c r="AS120" s="236"/>
      <c r="AT120" s="236"/>
      <c r="AU120" s="236"/>
      <c r="AV120" s="236"/>
      <c r="AW120" s="236"/>
      <c r="AX120" s="236"/>
      <c r="AY120" s="236"/>
      <c r="AZ120" s="236"/>
      <c r="BA120" s="236"/>
      <c r="BB120" s="236"/>
      <c r="BC120" s="236"/>
      <c r="BD120" s="236"/>
      <c r="BE120" s="236"/>
      <c r="BF120" s="236"/>
      <c r="BG120" s="236"/>
      <c r="BH120" s="236"/>
      <c r="BI120" s="236"/>
      <c r="BJ120" s="236"/>
      <c r="BK120" s="236"/>
      <c r="BL120" s="236"/>
      <c r="BM120" s="236"/>
      <c r="BN120" s="236"/>
      <c r="BO120" s="236"/>
      <c r="BP120" s="236"/>
      <c r="BQ120" s="236"/>
      <c r="BR120" s="236"/>
      <c r="BS120" s="236"/>
      <c r="BT120" s="236"/>
      <c r="BU120" s="236"/>
      <c r="BV120" s="236"/>
      <c r="BW120" s="236"/>
      <c r="BX120" s="236"/>
      <c r="BY120" s="236"/>
      <c r="BZ120" s="236"/>
      <c r="CA120" s="236"/>
      <c r="CB120" s="236"/>
      <c r="CC120" s="236"/>
      <c r="CD120" s="236"/>
      <c r="CE120" s="236"/>
      <c r="CF120" s="236"/>
      <c r="CG120" s="236"/>
      <c r="CH120" s="236"/>
      <c r="CI120" s="236"/>
      <c r="CJ120" s="236"/>
      <c r="CK120" s="236"/>
      <c r="CL120" s="236"/>
      <c r="CM120" s="236"/>
      <c r="CN120" s="236"/>
      <c r="CO120" s="236"/>
      <c r="CP120" s="236"/>
      <c r="CQ120" s="236"/>
      <c r="CR120" s="236"/>
      <c r="CS120" s="236"/>
      <c r="CT120" s="236"/>
      <c r="CU120" s="236"/>
      <c r="CV120" s="236"/>
      <c r="CW120" s="236"/>
      <c r="CX120" s="236"/>
    </row>
    <row r="121" spans="1:102" x14ac:dyDescent="0.2">
      <c r="A121" s="175" t="s">
        <v>233</v>
      </c>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c r="AA121" s="179"/>
      <c r="AB121" s="179"/>
      <c r="AC121" s="179"/>
      <c r="AD121" s="179"/>
      <c r="AE121" s="179"/>
      <c r="AF121" s="179"/>
      <c r="AG121" s="179"/>
      <c r="AH121" s="179"/>
      <c r="AI121" s="179"/>
      <c r="AJ121" s="179"/>
      <c r="AK121" s="179"/>
      <c r="AL121" s="179"/>
      <c r="AM121" s="179"/>
      <c r="AN121" s="179"/>
      <c r="AO121" s="179"/>
      <c r="AP121" s="179"/>
      <c r="AQ121" s="179"/>
      <c r="AR121" s="179"/>
      <c r="AS121" s="179"/>
      <c r="AT121" s="179"/>
      <c r="AU121" s="179"/>
      <c r="AV121" s="179"/>
      <c r="AW121" s="179"/>
      <c r="AX121" s="179"/>
      <c r="AY121" s="179"/>
      <c r="AZ121" s="179"/>
      <c r="BA121" s="179"/>
      <c r="BB121" s="179"/>
      <c r="BC121" s="179"/>
      <c r="BD121" s="179"/>
      <c r="BE121" s="179"/>
      <c r="BF121" s="179"/>
      <c r="BG121" s="179"/>
      <c r="BH121" s="179"/>
      <c r="BI121" s="179"/>
      <c r="BJ121" s="179"/>
      <c r="BK121" s="179"/>
      <c r="BL121" s="179"/>
      <c r="BM121" s="179"/>
      <c r="BN121" s="179"/>
      <c r="BO121" s="179"/>
      <c r="BP121" s="179"/>
      <c r="BQ121" s="179"/>
      <c r="BR121" s="179"/>
      <c r="BS121" s="179"/>
      <c r="BT121" s="179"/>
      <c r="BU121" s="179"/>
      <c r="BV121" s="179"/>
      <c r="BW121" s="179"/>
      <c r="BX121" s="179"/>
      <c r="BY121" s="179"/>
      <c r="BZ121" s="179"/>
      <c r="CA121" s="179"/>
      <c r="CB121" s="179"/>
      <c r="CC121" s="179"/>
      <c r="CD121" s="179"/>
      <c r="CE121" s="179"/>
      <c r="CF121" s="179"/>
      <c r="CG121" s="179"/>
      <c r="CH121" s="179"/>
      <c r="CI121" s="179"/>
      <c r="CJ121" s="179"/>
      <c r="CK121" s="179"/>
      <c r="CL121" s="179"/>
      <c r="CM121" s="179"/>
      <c r="CN121" s="179"/>
      <c r="CO121" s="179"/>
      <c r="CP121" s="179"/>
      <c r="CQ121" s="179"/>
      <c r="CR121" s="179"/>
      <c r="CS121" s="179"/>
      <c r="CT121" s="179"/>
      <c r="CU121" s="179"/>
      <c r="CV121" s="179"/>
      <c r="CW121" s="179"/>
      <c r="CX121" s="180"/>
    </row>
    <row r="122" spans="1:102" x14ac:dyDescent="0.2">
      <c r="A122" s="197" t="s">
        <v>234</v>
      </c>
      <c r="B122" s="178"/>
      <c r="C122" s="243"/>
      <c r="D122" s="243"/>
      <c r="E122" s="243"/>
      <c r="F122" s="243"/>
      <c r="G122" s="243"/>
      <c r="H122" s="243"/>
      <c r="I122" s="243"/>
      <c r="J122" s="243"/>
      <c r="K122" s="243"/>
      <c r="L122" s="243"/>
      <c r="M122" s="243"/>
      <c r="N122" s="243"/>
      <c r="O122" s="243"/>
      <c r="P122" s="243"/>
      <c r="Q122" s="243"/>
      <c r="R122" s="243"/>
      <c r="S122" s="243"/>
      <c r="T122" s="243"/>
      <c r="U122" s="243"/>
      <c r="V122" s="243"/>
      <c r="W122" s="243"/>
      <c r="X122" s="243"/>
      <c r="Y122" s="243"/>
      <c r="Z122" s="243"/>
      <c r="AA122" s="243"/>
      <c r="AB122" s="243"/>
      <c r="AC122" s="243"/>
      <c r="AD122" s="243"/>
      <c r="AE122" s="243"/>
      <c r="AF122" s="243"/>
      <c r="AG122" s="243"/>
      <c r="AH122" s="243"/>
      <c r="AI122" s="243"/>
      <c r="AJ122" s="243"/>
      <c r="AK122" s="243"/>
      <c r="AL122" s="243"/>
      <c r="AM122" s="243"/>
      <c r="AN122" s="243"/>
      <c r="AO122" s="243"/>
      <c r="AP122" s="243"/>
      <c r="AQ122" s="243"/>
      <c r="AR122" s="243"/>
      <c r="AS122" s="243"/>
      <c r="AT122" s="243"/>
      <c r="AU122" s="243"/>
      <c r="AV122" s="243"/>
      <c r="AW122" s="243"/>
      <c r="AX122" s="243"/>
      <c r="AY122" s="243"/>
      <c r="AZ122" s="243"/>
      <c r="BA122" s="243"/>
      <c r="BB122" s="243"/>
      <c r="BC122" s="243"/>
      <c r="BD122" s="243"/>
      <c r="BE122" s="243"/>
      <c r="BF122" s="243"/>
      <c r="BG122" s="243"/>
      <c r="BH122" s="243"/>
      <c r="BI122" s="243"/>
      <c r="BJ122" s="243"/>
      <c r="BK122" s="243"/>
      <c r="BL122" s="243"/>
      <c r="BM122" s="243"/>
      <c r="BN122" s="243"/>
      <c r="BO122" s="243"/>
      <c r="BP122" s="243"/>
      <c r="BQ122" s="243"/>
      <c r="BR122" s="243"/>
      <c r="BS122" s="243"/>
      <c r="BT122" s="243"/>
      <c r="BU122" s="243"/>
      <c r="BV122" s="243"/>
      <c r="BW122" s="243"/>
      <c r="BX122" s="243"/>
      <c r="BY122" s="243"/>
      <c r="BZ122" s="243"/>
      <c r="CA122" s="243"/>
      <c r="CB122" s="243"/>
      <c r="CC122" s="243"/>
      <c r="CD122" s="243"/>
      <c r="CE122" s="243"/>
      <c r="CF122" s="243"/>
      <c r="CG122" s="243"/>
      <c r="CH122" s="243"/>
      <c r="CI122" s="243"/>
      <c r="CJ122" s="243"/>
      <c r="CK122" s="243"/>
      <c r="CL122" s="243"/>
      <c r="CM122" s="243"/>
      <c r="CN122" s="243"/>
      <c r="CO122" s="243"/>
      <c r="CP122" s="243"/>
      <c r="CQ122" s="243"/>
      <c r="CR122" s="243"/>
      <c r="CS122" s="243"/>
      <c r="CT122" s="243"/>
      <c r="CU122" s="243"/>
      <c r="CV122" s="243"/>
      <c r="CW122" s="243"/>
      <c r="CX122" s="243"/>
    </row>
    <row r="123" spans="1:102" x14ac:dyDescent="0.2">
      <c r="A123" s="217" t="s">
        <v>235</v>
      </c>
      <c r="B123" s="182"/>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c r="AA123" s="243"/>
      <c r="AB123" s="243"/>
      <c r="AC123" s="243"/>
      <c r="AD123" s="243"/>
      <c r="AE123" s="243"/>
      <c r="AF123" s="243"/>
      <c r="AG123" s="243"/>
      <c r="AH123" s="243"/>
      <c r="AI123" s="243"/>
      <c r="AJ123" s="243"/>
      <c r="AK123" s="243"/>
      <c r="AL123" s="243"/>
      <c r="AM123" s="243"/>
      <c r="AN123" s="243"/>
      <c r="AO123" s="243"/>
      <c r="AP123" s="243"/>
      <c r="AQ123" s="243"/>
      <c r="AR123" s="243"/>
      <c r="AS123" s="243"/>
      <c r="AT123" s="243"/>
      <c r="AU123" s="243"/>
      <c r="AV123" s="243"/>
      <c r="AW123" s="243"/>
      <c r="AX123" s="243"/>
      <c r="AY123" s="243"/>
      <c r="AZ123" s="243"/>
      <c r="BA123" s="243"/>
      <c r="BB123" s="243"/>
      <c r="BC123" s="243"/>
      <c r="BD123" s="243"/>
      <c r="BE123" s="243"/>
      <c r="BF123" s="243"/>
      <c r="BG123" s="243"/>
      <c r="BH123" s="243"/>
      <c r="BI123" s="243"/>
      <c r="BJ123" s="243"/>
      <c r="BK123" s="243"/>
      <c r="BL123" s="243"/>
      <c r="BM123" s="243"/>
      <c r="BN123" s="243"/>
      <c r="BO123" s="243"/>
      <c r="BP123" s="243"/>
      <c r="BQ123" s="243"/>
      <c r="BR123" s="243"/>
      <c r="BS123" s="243"/>
      <c r="BT123" s="243"/>
      <c r="BU123" s="243"/>
      <c r="BV123" s="243"/>
      <c r="BW123" s="243"/>
      <c r="BX123" s="243"/>
      <c r="BY123" s="243"/>
      <c r="BZ123" s="243"/>
      <c r="CA123" s="243"/>
      <c r="CB123" s="243"/>
      <c r="CC123" s="243"/>
      <c r="CD123" s="243"/>
      <c r="CE123" s="243"/>
      <c r="CF123" s="243"/>
      <c r="CG123" s="243"/>
      <c r="CH123" s="243"/>
      <c r="CI123" s="243"/>
      <c r="CJ123" s="243"/>
      <c r="CK123" s="243"/>
      <c r="CL123" s="243"/>
      <c r="CM123" s="243"/>
      <c r="CN123" s="243"/>
      <c r="CO123" s="243"/>
      <c r="CP123" s="243"/>
      <c r="CQ123" s="243"/>
      <c r="CR123" s="243"/>
      <c r="CS123" s="243"/>
      <c r="CT123" s="243"/>
      <c r="CU123" s="243"/>
      <c r="CV123" s="243"/>
      <c r="CW123" s="243"/>
      <c r="CX123" s="243"/>
    </row>
    <row r="124" spans="1:102" x14ac:dyDescent="0.2">
      <c r="A124" s="218" t="s">
        <v>236</v>
      </c>
      <c r="B124" s="176"/>
      <c r="C124" s="243"/>
      <c r="D124" s="243"/>
      <c r="E124" s="243"/>
      <c r="F124" s="243"/>
      <c r="G124" s="243"/>
      <c r="H124" s="243"/>
      <c r="I124" s="243"/>
      <c r="J124" s="243"/>
      <c r="K124" s="243"/>
      <c r="L124" s="243"/>
      <c r="M124" s="243"/>
      <c r="N124" s="243"/>
      <c r="O124" s="243"/>
      <c r="P124" s="243"/>
      <c r="Q124" s="243"/>
      <c r="R124" s="243"/>
      <c r="S124" s="243"/>
      <c r="T124" s="243"/>
      <c r="U124" s="243"/>
      <c r="V124" s="243"/>
      <c r="W124" s="243"/>
      <c r="X124" s="243"/>
      <c r="Y124" s="243"/>
      <c r="Z124" s="243"/>
      <c r="AA124" s="243"/>
      <c r="AB124" s="243"/>
      <c r="AC124" s="243"/>
      <c r="AD124" s="243"/>
      <c r="AE124" s="243"/>
      <c r="AF124" s="243"/>
      <c r="AG124" s="243"/>
      <c r="AH124" s="243"/>
      <c r="AI124" s="243"/>
      <c r="AJ124" s="243"/>
      <c r="AK124" s="243"/>
      <c r="AL124" s="243"/>
      <c r="AM124" s="243"/>
      <c r="AN124" s="243"/>
      <c r="AO124" s="243"/>
      <c r="AP124" s="243"/>
      <c r="AQ124" s="243"/>
      <c r="AR124" s="243"/>
      <c r="AS124" s="243"/>
      <c r="AT124" s="243"/>
      <c r="AU124" s="243"/>
      <c r="AV124" s="243"/>
      <c r="AW124" s="243"/>
      <c r="AX124" s="243"/>
      <c r="AY124" s="243"/>
      <c r="AZ124" s="243"/>
      <c r="BA124" s="243"/>
      <c r="BB124" s="243"/>
      <c r="BC124" s="243"/>
      <c r="BD124" s="243"/>
      <c r="BE124" s="243"/>
      <c r="BF124" s="243"/>
      <c r="BG124" s="243"/>
      <c r="BH124" s="243"/>
      <c r="BI124" s="243"/>
      <c r="BJ124" s="243"/>
      <c r="BK124" s="243"/>
      <c r="BL124" s="243"/>
      <c r="BM124" s="243"/>
      <c r="BN124" s="243"/>
      <c r="BO124" s="243"/>
      <c r="BP124" s="243"/>
      <c r="BQ124" s="243"/>
      <c r="BR124" s="243"/>
      <c r="BS124" s="243"/>
      <c r="BT124" s="243"/>
      <c r="BU124" s="243"/>
      <c r="BV124" s="243"/>
      <c r="BW124" s="243"/>
      <c r="BX124" s="243"/>
      <c r="BY124" s="243"/>
      <c r="BZ124" s="243"/>
      <c r="CA124" s="243"/>
      <c r="CB124" s="243"/>
      <c r="CC124" s="243"/>
      <c r="CD124" s="243"/>
      <c r="CE124" s="243"/>
      <c r="CF124" s="243"/>
      <c r="CG124" s="243"/>
      <c r="CH124" s="243"/>
      <c r="CI124" s="243"/>
      <c r="CJ124" s="243"/>
      <c r="CK124" s="243"/>
      <c r="CL124" s="243"/>
      <c r="CM124" s="243"/>
      <c r="CN124" s="243"/>
      <c r="CO124" s="243"/>
      <c r="CP124" s="243"/>
      <c r="CQ124" s="243"/>
      <c r="CR124" s="243"/>
      <c r="CS124" s="243"/>
      <c r="CT124" s="243"/>
      <c r="CU124" s="243"/>
      <c r="CV124" s="243"/>
      <c r="CW124" s="243"/>
      <c r="CX124" s="243"/>
    </row>
    <row r="125" spans="1:102" x14ac:dyDescent="0.2">
      <c r="A125" s="175" t="s">
        <v>237</v>
      </c>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c r="AA125" s="179"/>
      <c r="AB125" s="179"/>
      <c r="AC125" s="179"/>
      <c r="AD125" s="179"/>
      <c r="AE125" s="179"/>
      <c r="AF125" s="179"/>
      <c r="AG125" s="179"/>
      <c r="AH125" s="179"/>
      <c r="AI125" s="179"/>
      <c r="AJ125" s="179"/>
      <c r="AK125" s="179"/>
      <c r="AL125" s="179"/>
      <c r="AM125" s="179"/>
      <c r="AN125" s="179"/>
      <c r="AO125" s="179"/>
      <c r="AP125" s="179"/>
      <c r="AQ125" s="179"/>
      <c r="AR125" s="179"/>
      <c r="AS125" s="179"/>
      <c r="AT125" s="179"/>
      <c r="AU125" s="179"/>
      <c r="AV125" s="179"/>
      <c r="AW125" s="179"/>
      <c r="AX125" s="179"/>
      <c r="AY125" s="179"/>
      <c r="AZ125" s="179"/>
      <c r="BA125" s="179"/>
      <c r="BB125" s="179"/>
      <c r="BC125" s="179"/>
      <c r="BD125" s="179"/>
      <c r="BE125" s="179"/>
      <c r="BF125" s="179"/>
      <c r="BG125" s="179"/>
      <c r="BH125" s="179"/>
      <c r="BI125" s="179"/>
      <c r="BJ125" s="179"/>
      <c r="BK125" s="179"/>
      <c r="BL125" s="179"/>
      <c r="BM125" s="179"/>
      <c r="BN125" s="179"/>
      <c r="BO125" s="179"/>
      <c r="BP125" s="179"/>
      <c r="BQ125" s="179"/>
      <c r="BR125" s="179"/>
      <c r="BS125" s="179"/>
      <c r="BT125" s="179"/>
      <c r="BU125" s="179"/>
      <c r="BV125" s="179"/>
      <c r="BW125" s="179"/>
      <c r="BX125" s="179"/>
      <c r="BY125" s="179"/>
      <c r="BZ125" s="179"/>
      <c r="CA125" s="179"/>
      <c r="CB125" s="179"/>
      <c r="CC125" s="179"/>
      <c r="CD125" s="179"/>
      <c r="CE125" s="179"/>
      <c r="CF125" s="179"/>
      <c r="CG125" s="179"/>
      <c r="CH125" s="179"/>
      <c r="CI125" s="179"/>
      <c r="CJ125" s="179"/>
      <c r="CK125" s="179"/>
      <c r="CL125" s="179"/>
      <c r="CM125" s="179"/>
      <c r="CN125" s="179"/>
      <c r="CO125" s="179"/>
      <c r="CP125" s="179"/>
      <c r="CQ125" s="179"/>
      <c r="CR125" s="179"/>
      <c r="CS125" s="179"/>
      <c r="CT125" s="179"/>
      <c r="CU125" s="179"/>
      <c r="CV125" s="179"/>
      <c r="CW125" s="179"/>
      <c r="CX125" s="180"/>
    </row>
    <row r="126" spans="1:102" x14ac:dyDescent="0.2">
      <c r="A126" s="197" t="s">
        <v>238</v>
      </c>
      <c r="B126" s="178"/>
      <c r="C126" s="243"/>
      <c r="D126" s="243"/>
      <c r="E126" s="243"/>
      <c r="F126" s="243"/>
      <c r="G126" s="243"/>
      <c r="H126" s="243"/>
      <c r="I126" s="243"/>
      <c r="J126" s="243"/>
      <c r="K126" s="243"/>
      <c r="L126" s="243"/>
      <c r="M126" s="243"/>
      <c r="N126" s="243"/>
      <c r="O126" s="243"/>
      <c r="P126" s="243"/>
      <c r="Q126" s="243"/>
      <c r="R126" s="243"/>
      <c r="S126" s="243"/>
      <c r="T126" s="243"/>
      <c r="U126" s="243"/>
      <c r="V126" s="243"/>
      <c r="W126" s="243"/>
      <c r="X126" s="243"/>
      <c r="Y126" s="243"/>
      <c r="Z126" s="243"/>
      <c r="AA126" s="243"/>
      <c r="AB126" s="243"/>
      <c r="AC126" s="243"/>
      <c r="AD126" s="243"/>
      <c r="AE126" s="243"/>
      <c r="AF126" s="243"/>
      <c r="AG126" s="243"/>
      <c r="AH126" s="243"/>
      <c r="AI126" s="243"/>
      <c r="AJ126" s="243"/>
      <c r="AK126" s="243"/>
      <c r="AL126" s="243"/>
      <c r="AM126" s="243"/>
      <c r="AN126" s="243"/>
      <c r="AO126" s="243"/>
      <c r="AP126" s="243"/>
      <c r="AQ126" s="243"/>
      <c r="AR126" s="243"/>
      <c r="AS126" s="243"/>
      <c r="AT126" s="243"/>
      <c r="AU126" s="243"/>
      <c r="AV126" s="243"/>
      <c r="AW126" s="243"/>
      <c r="AX126" s="243"/>
      <c r="AY126" s="243"/>
      <c r="AZ126" s="243"/>
      <c r="BA126" s="243"/>
      <c r="BB126" s="243"/>
      <c r="BC126" s="243"/>
      <c r="BD126" s="243"/>
      <c r="BE126" s="243"/>
      <c r="BF126" s="243"/>
      <c r="BG126" s="243"/>
      <c r="BH126" s="243"/>
      <c r="BI126" s="243"/>
      <c r="BJ126" s="243"/>
      <c r="BK126" s="243"/>
      <c r="BL126" s="243"/>
      <c r="BM126" s="243"/>
      <c r="BN126" s="243"/>
      <c r="BO126" s="243"/>
      <c r="BP126" s="243"/>
      <c r="BQ126" s="243"/>
      <c r="BR126" s="243"/>
      <c r="BS126" s="243"/>
      <c r="BT126" s="243"/>
      <c r="BU126" s="243"/>
      <c r="BV126" s="243"/>
      <c r="BW126" s="243"/>
      <c r="BX126" s="243"/>
      <c r="BY126" s="243"/>
      <c r="BZ126" s="243"/>
      <c r="CA126" s="243"/>
      <c r="CB126" s="243"/>
      <c r="CC126" s="243"/>
      <c r="CD126" s="243"/>
      <c r="CE126" s="243"/>
      <c r="CF126" s="243"/>
      <c r="CG126" s="243"/>
      <c r="CH126" s="243"/>
      <c r="CI126" s="243"/>
      <c r="CJ126" s="243"/>
      <c r="CK126" s="243"/>
      <c r="CL126" s="243"/>
      <c r="CM126" s="243"/>
      <c r="CN126" s="243"/>
      <c r="CO126" s="243"/>
      <c r="CP126" s="243"/>
      <c r="CQ126" s="243"/>
      <c r="CR126" s="243"/>
      <c r="CS126" s="243"/>
      <c r="CT126" s="243"/>
      <c r="CU126" s="243"/>
      <c r="CV126" s="243"/>
      <c r="CW126" s="243"/>
      <c r="CX126" s="243"/>
    </row>
    <row r="127" spans="1:102" x14ac:dyDescent="0.2">
      <c r="A127" s="217" t="s">
        <v>239</v>
      </c>
      <c r="B127" s="182"/>
      <c r="C127" s="243"/>
      <c r="D127" s="243"/>
      <c r="E127" s="243"/>
      <c r="F127" s="243"/>
      <c r="G127" s="243"/>
      <c r="H127" s="243"/>
      <c r="I127" s="243"/>
      <c r="J127" s="243"/>
      <c r="K127" s="243"/>
      <c r="L127" s="243"/>
      <c r="M127" s="243"/>
      <c r="N127" s="243"/>
      <c r="O127" s="243"/>
      <c r="P127" s="243"/>
      <c r="Q127" s="243"/>
      <c r="R127" s="243"/>
      <c r="S127" s="243"/>
      <c r="T127" s="243"/>
      <c r="U127" s="243"/>
      <c r="V127" s="243"/>
      <c r="W127" s="243"/>
      <c r="X127" s="243"/>
      <c r="Y127" s="243"/>
      <c r="Z127" s="243"/>
      <c r="AA127" s="243"/>
      <c r="AB127" s="243"/>
      <c r="AC127" s="243"/>
      <c r="AD127" s="243"/>
      <c r="AE127" s="243"/>
      <c r="AF127" s="243"/>
      <c r="AG127" s="243"/>
      <c r="AH127" s="243"/>
      <c r="AI127" s="243"/>
      <c r="AJ127" s="243"/>
      <c r="AK127" s="243"/>
      <c r="AL127" s="243"/>
      <c r="AM127" s="243"/>
      <c r="AN127" s="243"/>
      <c r="AO127" s="243"/>
      <c r="AP127" s="243"/>
      <c r="AQ127" s="243"/>
      <c r="AR127" s="243"/>
      <c r="AS127" s="243"/>
      <c r="AT127" s="243"/>
      <c r="AU127" s="243"/>
      <c r="AV127" s="243"/>
      <c r="AW127" s="243"/>
      <c r="AX127" s="243"/>
      <c r="AY127" s="243"/>
      <c r="AZ127" s="243"/>
      <c r="BA127" s="243"/>
      <c r="BB127" s="243"/>
      <c r="BC127" s="243"/>
      <c r="BD127" s="243"/>
      <c r="BE127" s="243"/>
      <c r="BF127" s="243"/>
      <c r="BG127" s="243"/>
      <c r="BH127" s="243"/>
      <c r="BI127" s="243"/>
      <c r="BJ127" s="243"/>
      <c r="BK127" s="243"/>
      <c r="BL127" s="243"/>
      <c r="BM127" s="243"/>
      <c r="BN127" s="243"/>
      <c r="BO127" s="243"/>
      <c r="BP127" s="243"/>
      <c r="BQ127" s="243"/>
      <c r="BR127" s="243"/>
      <c r="BS127" s="243"/>
      <c r="BT127" s="243"/>
      <c r="BU127" s="243"/>
      <c r="BV127" s="243"/>
      <c r="BW127" s="243"/>
      <c r="BX127" s="243"/>
      <c r="BY127" s="243"/>
      <c r="BZ127" s="243"/>
      <c r="CA127" s="243"/>
      <c r="CB127" s="243"/>
      <c r="CC127" s="243"/>
      <c r="CD127" s="243"/>
      <c r="CE127" s="243"/>
      <c r="CF127" s="243"/>
      <c r="CG127" s="243"/>
      <c r="CH127" s="243"/>
      <c r="CI127" s="243"/>
      <c r="CJ127" s="243"/>
      <c r="CK127" s="243"/>
      <c r="CL127" s="243"/>
      <c r="CM127" s="243"/>
      <c r="CN127" s="243"/>
      <c r="CO127" s="243"/>
      <c r="CP127" s="243"/>
      <c r="CQ127" s="243"/>
      <c r="CR127" s="243"/>
      <c r="CS127" s="243"/>
      <c r="CT127" s="243"/>
      <c r="CU127" s="243"/>
      <c r="CV127" s="243"/>
      <c r="CW127" s="243"/>
      <c r="CX127" s="243"/>
    </row>
    <row r="128" spans="1:102" x14ac:dyDescent="0.2">
      <c r="A128" s="217" t="s">
        <v>240</v>
      </c>
      <c r="B128" s="182"/>
      <c r="C128" s="243"/>
      <c r="D128" s="243"/>
      <c r="E128" s="243"/>
      <c r="F128" s="243"/>
      <c r="G128" s="243"/>
      <c r="H128" s="243"/>
      <c r="I128" s="243"/>
      <c r="J128" s="243"/>
      <c r="K128" s="243"/>
      <c r="L128" s="243"/>
      <c r="M128" s="243"/>
      <c r="N128" s="243"/>
      <c r="O128" s="243"/>
      <c r="P128" s="243"/>
      <c r="Q128" s="243"/>
      <c r="R128" s="243"/>
      <c r="S128" s="243"/>
      <c r="T128" s="243"/>
      <c r="U128" s="243"/>
      <c r="V128" s="243"/>
      <c r="W128" s="243"/>
      <c r="X128" s="243"/>
      <c r="Y128" s="243"/>
      <c r="Z128" s="243"/>
      <c r="AA128" s="243"/>
      <c r="AB128" s="243"/>
      <c r="AC128" s="243"/>
      <c r="AD128" s="243"/>
      <c r="AE128" s="243"/>
      <c r="AF128" s="243"/>
      <c r="AG128" s="243"/>
      <c r="AH128" s="243"/>
      <c r="AI128" s="243"/>
      <c r="AJ128" s="243"/>
      <c r="AK128" s="243"/>
      <c r="AL128" s="243"/>
      <c r="AM128" s="243"/>
      <c r="AN128" s="243"/>
      <c r="AO128" s="243"/>
      <c r="AP128" s="243"/>
      <c r="AQ128" s="243"/>
      <c r="AR128" s="243"/>
      <c r="AS128" s="243"/>
      <c r="AT128" s="243"/>
      <c r="AU128" s="243"/>
      <c r="AV128" s="243"/>
      <c r="AW128" s="243"/>
      <c r="AX128" s="243"/>
      <c r="AY128" s="243"/>
      <c r="AZ128" s="243"/>
      <c r="BA128" s="243"/>
      <c r="BB128" s="243"/>
      <c r="BC128" s="243"/>
      <c r="BD128" s="243"/>
      <c r="BE128" s="243"/>
      <c r="BF128" s="243"/>
      <c r="BG128" s="243"/>
      <c r="BH128" s="243"/>
      <c r="BI128" s="243"/>
      <c r="BJ128" s="243"/>
      <c r="BK128" s="243"/>
      <c r="BL128" s="243"/>
      <c r="BM128" s="243"/>
      <c r="BN128" s="243"/>
      <c r="BO128" s="243"/>
      <c r="BP128" s="243"/>
      <c r="BQ128" s="243"/>
      <c r="BR128" s="243"/>
      <c r="BS128" s="243"/>
      <c r="BT128" s="243"/>
      <c r="BU128" s="243"/>
      <c r="BV128" s="243"/>
      <c r="BW128" s="243"/>
      <c r="BX128" s="243"/>
      <c r="BY128" s="243"/>
      <c r="BZ128" s="243"/>
      <c r="CA128" s="243"/>
      <c r="CB128" s="243"/>
      <c r="CC128" s="243"/>
      <c r="CD128" s="243"/>
      <c r="CE128" s="243"/>
      <c r="CF128" s="243"/>
      <c r="CG128" s="243"/>
      <c r="CH128" s="243"/>
      <c r="CI128" s="243"/>
      <c r="CJ128" s="243"/>
      <c r="CK128" s="243"/>
      <c r="CL128" s="243"/>
      <c r="CM128" s="243"/>
      <c r="CN128" s="243"/>
      <c r="CO128" s="243"/>
      <c r="CP128" s="243"/>
      <c r="CQ128" s="243"/>
      <c r="CR128" s="243"/>
      <c r="CS128" s="243"/>
      <c r="CT128" s="243"/>
      <c r="CU128" s="243"/>
      <c r="CV128" s="243"/>
      <c r="CW128" s="243"/>
      <c r="CX128" s="243"/>
    </row>
    <row r="129" spans="1:102" x14ac:dyDescent="0.2">
      <c r="A129" s="217" t="s">
        <v>241</v>
      </c>
      <c r="B129" s="182"/>
      <c r="C129" s="243"/>
      <c r="D129" s="243"/>
      <c r="E129" s="243"/>
      <c r="F129" s="243"/>
      <c r="G129" s="243"/>
      <c r="H129" s="243"/>
      <c r="I129" s="243"/>
      <c r="J129" s="243"/>
      <c r="K129" s="243"/>
      <c r="L129" s="243"/>
      <c r="M129" s="243"/>
      <c r="N129" s="243"/>
      <c r="O129" s="243"/>
      <c r="P129" s="243"/>
      <c r="Q129" s="243"/>
      <c r="R129" s="243"/>
      <c r="S129" s="243"/>
      <c r="T129" s="243"/>
      <c r="U129" s="243"/>
      <c r="V129" s="243"/>
      <c r="W129" s="243"/>
      <c r="X129" s="243"/>
      <c r="Y129" s="243"/>
      <c r="Z129" s="243"/>
      <c r="AA129" s="243"/>
      <c r="AB129" s="243"/>
      <c r="AC129" s="243"/>
      <c r="AD129" s="243"/>
      <c r="AE129" s="243"/>
      <c r="AF129" s="243"/>
      <c r="AG129" s="243"/>
      <c r="AH129" s="243"/>
      <c r="AI129" s="243"/>
      <c r="AJ129" s="243"/>
      <c r="AK129" s="243"/>
      <c r="AL129" s="243"/>
      <c r="AM129" s="243"/>
      <c r="AN129" s="243"/>
      <c r="AO129" s="243"/>
      <c r="AP129" s="243"/>
      <c r="AQ129" s="243"/>
      <c r="AR129" s="243"/>
      <c r="AS129" s="243"/>
      <c r="AT129" s="243"/>
      <c r="AU129" s="243"/>
      <c r="AV129" s="243"/>
      <c r="AW129" s="243"/>
      <c r="AX129" s="243"/>
      <c r="AY129" s="243"/>
      <c r="AZ129" s="243"/>
      <c r="BA129" s="243"/>
      <c r="BB129" s="243"/>
      <c r="BC129" s="243"/>
      <c r="BD129" s="243"/>
      <c r="BE129" s="243"/>
      <c r="BF129" s="243"/>
      <c r="BG129" s="243"/>
      <c r="BH129" s="243"/>
      <c r="BI129" s="243"/>
      <c r="BJ129" s="243"/>
      <c r="BK129" s="243"/>
      <c r="BL129" s="243"/>
      <c r="BM129" s="243"/>
      <c r="BN129" s="243"/>
      <c r="BO129" s="243"/>
      <c r="BP129" s="243"/>
      <c r="BQ129" s="243"/>
      <c r="BR129" s="243"/>
      <c r="BS129" s="243"/>
      <c r="BT129" s="243"/>
      <c r="BU129" s="243"/>
      <c r="BV129" s="243"/>
      <c r="BW129" s="243"/>
      <c r="BX129" s="243"/>
      <c r="BY129" s="243"/>
      <c r="BZ129" s="243"/>
      <c r="CA129" s="243"/>
      <c r="CB129" s="243"/>
      <c r="CC129" s="243"/>
      <c r="CD129" s="243"/>
      <c r="CE129" s="243"/>
      <c r="CF129" s="243"/>
      <c r="CG129" s="243"/>
      <c r="CH129" s="243"/>
      <c r="CI129" s="243"/>
      <c r="CJ129" s="243"/>
      <c r="CK129" s="243"/>
      <c r="CL129" s="243"/>
      <c r="CM129" s="243"/>
      <c r="CN129" s="243"/>
      <c r="CO129" s="243"/>
      <c r="CP129" s="243"/>
      <c r="CQ129" s="243"/>
      <c r="CR129" s="243"/>
      <c r="CS129" s="243"/>
      <c r="CT129" s="243"/>
      <c r="CU129" s="243"/>
      <c r="CV129" s="243"/>
      <c r="CW129" s="243"/>
      <c r="CX129" s="243"/>
    </row>
    <row r="130" spans="1:102" x14ac:dyDescent="0.2">
      <c r="A130" s="218" t="s">
        <v>242</v>
      </c>
      <c r="B130" s="182"/>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c r="AA130" s="243"/>
      <c r="AB130" s="243"/>
      <c r="AC130" s="243"/>
      <c r="AD130" s="243"/>
      <c r="AE130" s="243"/>
      <c r="AF130" s="243"/>
      <c r="AG130" s="243"/>
      <c r="AH130" s="243"/>
      <c r="AI130" s="243"/>
      <c r="AJ130" s="243"/>
      <c r="AK130" s="243"/>
      <c r="AL130" s="243"/>
      <c r="AM130" s="243"/>
      <c r="AN130" s="243"/>
      <c r="AO130" s="243"/>
      <c r="AP130" s="243"/>
      <c r="AQ130" s="243"/>
      <c r="AR130" s="243"/>
      <c r="AS130" s="243"/>
      <c r="AT130" s="243"/>
      <c r="AU130" s="243"/>
      <c r="AV130" s="243"/>
      <c r="AW130" s="243"/>
      <c r="AX130" s="243"/>
      <c r="AY130" s="243"/>
      <c r="AZ130" s="243"/>
      <c r="BA130" s="243"/>
      <c r="BB130" s="243"/>
      <c r="BC130" s="243"/>
      <c r="BD130" s="243"/>
      <c r="BE130" s="243"/>
      <c r="BF130" s="243"/>
      <c r="BG130" s="243"/>
      <c r="BH130" s="243"/>
      <c r="BI130" s="243"/>
      <c r="BJ130" s="243"/>
      <c r="BK130" s="243"/>
      <c r="BL130" s="243"/>
      <c r="BM130" s="243"/>
      <c r="BN130" s="243"/>
      <c r="BO130" s="243"/>
      <c r="BP130" s="243"/>
      <c r="BQ130" s="243"/>
      <c r="BR130" s="243"/>
      <c r="BS130" s="243"/>
      <c r="BT130" s="243"/>
      <c r="BU130" s="243"/>
      <c r="BV130" s="243"/>
      <c r="BW130" s="243"/>
      <c r="BX130" s="243"/>
      <c r="BY130" s="243"/>
      <c r="BZ130" s="243"/>
      <c r="CA130" s="243"/>
      <c r="CB130" s="243"/>
      <c r="CC130" s="243"/>
      <c r="CD130" s="243"/>
      <c r="CE130" s="243"/>
      <c r="CF130" s="243"/>
      <c r="CG130" s="243"/>
      <c r="CH130" s="243"/>
      <c r="CI130" s="243"/>
      <c r="CJ130" s="243"/>
      <c r="CK130" s="243"/>
      <c r="CL130" s="243"/>
      <c r="CM130" s="243"/>
      <c r="CN130" s="243"/>
      <c r="CO130" s="243"/>
      <c r="CP130" s="243"/>
      <c r="CQ130" s="243"/>
      <c r="CR130" s="243"/>
      <c r="CS130" s="243"/>
      <c r="CT130" s="243"/>
      <c r="CU130" s="243"/>
      <c r="CV130" s="243"/>
      <c r="CW130" s="243"/>
      <c r="CX130" s="243"/>
    </row>
    <row r="131" spans="1:102" x14ac:dyDescent="0.2">
      <c r="A131" s="187" t="s">
        <v>216</v>
      </c>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c r="AA131" s="179"/>
      <c r="AB131" s="179"/>
      <c r="AC131" s="179"/>
      <c r="AD131" s="179"/>
      <c r="AE131" s="179"/>
      <c r="AF131" s="179"/>
      <c r="AG131" s="179"/>
      <c r="AH131" s="179"/>
      <c r="AI131" s="179"/>
      <c r="AJ131" s="179"/>
      <c r="AK131" s="179"/>
      <c r="AL131" s="179"/>
      <c r="AM131" s="179"/>
      <c r="AN131" s="179"/>
      <c r="AO131" s="179"/>
      <c r="AP131" s="179"/>
      <c r="AQ131" s="179"/>
      <c r="AR131" s="179"/>
      <c r="AS131" s="179"/>
      <c r="AT131" s="179"/>
      <c r="AU131" s="179"/>
      <c r="AV131" s="179"/>
      <c r="AW131" s="179"/>
      <c r="AX131" s="179"/>
      <c r="AY131" s="179"/>
      <c r="AZ131" s="179"/>
      <c r="BA131" s="179"/>
      <c r="BB131" s="179"/>
      <c r="BC131" s="179"/>
      <c r="BD131" s="179"/>
      <c r="BE131" s="179"/>
      <c r="BF131" s="179"/>
      <c r="BG131" s="179"/>
      <c r="BH131" s="179"/>
      <c r="BI131" s="179"/>
      <c r="BJ131" s="179"/>
      <c r="BK131" s="179"/>
      <c r="BL131" s="179"/>
      <c r="BM131" s="179"/>
      <c r="BN131" s="179"/>
      <c r="BO131" s="179"/>
      <c r="BP131" s="179"/>
      <c r="BQ131" s="179"/>
      <c r="BR131" s="179"/>
      <c r="BS131" s="179"/>
      <c r="BT131" s="179"/>
      <c r="BU131" s="179"/>
      <c r="BV131" s="179"/>
      <c r="BW131" s="179"/>
      <c r="BX131" s="179"/>
      <c r="BY131" s="179"/>
      <c r="BZ131" s="179"/>
      <c r="CA131" s="179"/>
      <c r="CB131" s="179"/>
      <c r="CC131" s="179"/>
      <c r="CD131" s="179"/>
      <c r="CE131" s="179"/>
      <c r="CF131" s="179"/>
      <c r="CG131" s="179"/>
      <c r="CH131" s="179"/>
      <c r="CI131" s="179"/>
      <c r="CJ131" s="179"/>
      <c r="CK131" s="179"/>
      <c r="CL131" s="179"/>
      <c r="CM131" s="179"/>
      <c r="CN131" s="179"/>
      <c r="CO131" s="179"/>
      <c r="CP131" s="179"/>
      <c r="CQ131" s="179"/>
      <c r="CR131" s="179"/>
      <c r="CS131" s="179"/>
      <c r="CT131" s="179"/>
      <c r="CU131" s="179"/>
      <c r="CV131" s="179"/>
      <c r="CW131" s="179"/>
      <c r="CX131" s="180"/>
    </row>
    <row r="132" spans="1:102" x14ac:dyDescent="0.2">
      <c r="A132" s="197" t="s">
        <v>217</v>
      </c>
      <c r="B132" s="178"/>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c r="AA132" s="235"/>
      <c r="AB132" s="235"/>
      <c r="AC132" s="235"/>
      <c r="AD132" s="235"/>
      <c r="AE132" s="235"/>
      <c r="AF132" s="235"/>
      <c r="AG132" s="235"/>
      <c r="AH132" s="235"/>
      <c r="AI132" s="235"/>
      <c r="AJ132" s="235"/>
      <c r="AK132" s="235"/>
      <c r="AL132" s="235"/>
      <c r="AM132" s="235"/>
      <c r="AN132" s="235"/>
      <c r="AO132" s="235"/>
      <c r="AP132" s="235"/>
      <c r="AQ132" s="235"/>
      <c r="AR132" s="235"/>
      <c r="AS132" s="235"/>
      <c r="AT132" s="235"/>
      <c r="AU132" s="235"/>
      <c r="AV132" s="235"/>
      <c r="AW132" s="235"/>
      <c r="AX132" s="235"/>
      <c r="AY132" s="235"/>
      <c r="AZ132" s="235"/>
      <c r="BA132" s="235"/>
      <c r="BB132" s="235"/>
      <c r="BC132" s="235"/>
      <c r="BD132" s="235"/>
      <c r="BE132" s="235"/>
      <c r="BF132" s="235"/>
      <c r="BG132" s="235"/>
      <c r="BH132" s="235"/>
      <c r="BI132" s="235"/>
      <c r="BJ132" s="235"/>
      <c r="BK132" s="235"/>
      <c r="BL132" s="235"/>
      <c r="BM132" s="235"/>
      <c r="BN132" s="235"/>
      <c r="BO132" s="235"/>
      <c r="BP132" s="235"/>
      <c r="BQ132" s="235"/>
      <c r="BR132" s="235"/>
      <c r="BS132" s="235"/>
      <c r="BT132" s="235"/>
      <c r="BU132" s="235"/>
      <c r="BV132" s="235"/>
      <c r="BW132" s="235"/>
      <c r="BX132" s="235"/>
      <c r="BY132" s="235"/>
      <c r="BZ132" s="235"/>
      <c r="CA132" s="235"/>
      <c r="CB132" s="235"/>
      <c r="CC132" s="235"/>
      <c r="CD132" s="235"/>
      <c r="CE132" s="235"/>
      <c r="CF132" s="235"/>
      <c r="CG132" s="235"/>
      <c r="CH132" s="235"/>
      <c r="CI132" s="235"/>
      <c r="CJ132" s="235"/>
      <c r="CK132" s="235"/>
      <c r="CL132" s="235"/>
      <c r="CM132" s="235"/>
      <c r="CN132" s="235"/>
      <c r="CO132" s="235"/>
      <c r="CP132" s="235"/>
      <c r="CQ132" s="235"/>
      <c r="CR132" s="235"/>
      <c r="CS132" s="235"/>
      <c r="CT132" s="235"/>
      <c r="CU132" s="235"/>
      <c r="CV132" s="235"/>
      <c r="CW132" s="235"/>
      <c r="CX132" s="235"/>
    </row>
    <row r="133" spans="1:102" x14ac:dyDescent="0.2">
      <c r="A133" s="197" t="s">
        <v>218</v>
      </c>
      <c r="B133" s="174"/>
      <c r="C133" s="238"/>
      <c r="D133" s="238"/>
      <c r="E133" s="238"/>
      <c r="F133" s="238"/>
      <c r="G133" s="238"/>
      <c r="H133" s="238"/>
      <c r="I133" s="238"/>
      <c r="J133" s="238"/>
      <c r="K133" s="238"/>
      <c r="L133" s="238"/>
      <c r="M133" s="238"/>
      <c r="N133" s="238"/>
      <c r="O133" s="238"/>
      <c r="P133" s="238"/>
      <c r="Q133" s="238"/>
      <c r="R133" s="238"/>
      <c r="S133" s="238"/>
      <c r="T133" s="238"/>
      <c r="U133" s="238"/>
      <c r="V133" s="238"/>
      <c r="W133" s="238"/>
      <c r="X133" s="238"/>
      <c r="Y133" s="238"/>
      <c r="Z133" s="238"/>
      <c r="AA133" s="238"/>
      <c r="AB133" s="238"/>
      <c r="AC133" s="238"/>
      <c r="AD133" s="238"/>
      <c r="AE133" s="238"/>
      <c r="AF133" s="238"/>
      <c r="AG133" s="238"/>
      <c r="AH133" s="238"/>
      <c r="AI133" s="238"/>
      <c r="AJ133" s="238"/>
      <c r="AK133" s="238"/>
      <c r="AL133" s="238"/>
      <c r="AM133" s="238"/>
      <c r="AN133" s="238"/>
      <c r="AO133" s="238"/>
      <c r="AP133" s="238"/>
      <c r="AQ133" s="238"/>
      <c r="AR133" s="238"/>
      <c r="AS133" s="238"/>
      <c r="AT133" s="238"/>
      <c r="AU133" s="238"/>
      <c r="AV133" s="238"/>
      <c r="AW133" s="238"/>
      <c r="AX133" s="238"/>
      <c r="AY133" s="238"/>
      <c r="AZ133" s="238"/>
      <c r="BA133" s="238"/>
      <c r="BB133" s="238"/>
      <c r="BC133" s="238"/>
      <c r="BD133" s="238"/>
      <c r="BE133" s="238"/>
      <c r="BF133" s="238"/>
      <c r="BG133" s="238"/>
      <c r="BH133" s="238"/>
      <c r="BI133" s="238"/>
      <c r="BJ133" s="238"/>
      <c r="BK133" s="238"/>
      <c r="BL133" s="238"/>
      <c r="BM133" s="238"/>
      <c r="BN133" s="238"/>
      <c r="BO133" s="238"/>
      <c r="BP133" s="238"/>
      <c r="BQ133" s="238"/>
      <c r="BR133" s="238"/>
      <c r="BS133" s="238"/>
      <c r="BT133" s="238"/>
      <c r="BU133" s="238"/>
      <c r="BV133" s="238"/>
      <c r="BW133" s="238"/>
      <c r="BX133" s="238"/>
      <c r="BY133" s="238"/>
      <c r="BZ133" s="238"/>
      <c r="CA133" s="238"/>
      <c r="CB133" s="238"/>
      <c r="CC133" s="238"/>
      <c r="CD133" s="238"/>
      <c r="CE133" s="238"/>
      <c r="CF133" s="238"/>
      <c r="CG133" s="238"/>
      <c r="CH133" s="238"/>
      <c r="CI133" s="238"/>
      <c r="CJ133" s="238"/>
      <c r="CK133" s="238"/>
      <c r="CL133" s="238"/>
      <c r="CM133" s="238"/>
      <c r="CN133" s="238"/>
      <c r="CO133" s="238"/>
      <c r="CP133" s="238"/>
      <c r="CQ133" s="238"/>
      <c r="CR133" s="238"/>
      <c r="CS133" s="238"/>
      <c r="CT133" s="238"/>
      <c r="CU133" s="238"/>
      <c r="CV133" s="238"/>
      <c r="CW133" s="238"/>
      <c r="CX133" s="238"/>
    </row>
    <row r="134" spans="1:102" x14ac:dyDescent="0.2">
      <c r="A134" s="197" t="s">
        <v>219</v>
      </c>
      <c r="B134" s="229"/>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c r="Z134" s="244"/>
      <c r="AA134" s="244"/>
      <c r="AB134" s="244"/>
      <c r="AC134" s="244"/>
      <c r="AD134" s="244"/>
      <c r="AE134" s="244"/>
      <c r="AF134" s="244"/>
      <c r="AG134" s="244"/>
      <c r="AH134" s="244"/>
      <c r="AI134" s="244"/>
      <c r="AJ134" s="244"/>
      <c r="AK134" s="244"/>
      <c r="AL134" s="244"/>
      <c r="AM134" s="244"/>
      <c r="AN134" s="244"/>
      <c r="AO134" s="244"/>
      <c r="AP134" s="244"/>
      <c r="AQ134" s="244"/>
      <c r="AR134" s="244"/>
      <c r="AS134" s="244"/>
      <c r="AT134" s="244"/>
      <c r="AU134" s="244"/>
      <c r="AV134" s="244"/>
      <c r="AW134" s="244"/>
      <c r="AX134" s="244"/>
      <c r="AY134" s="244"/>
      <c r="AZ134" s="244"/>
      <c r="BA134" s="244"/>
      <c r="BB134" s="244"/>
      <c r="BC134" s="244"/>
      <c r="BD134" s="244"/>
      <c r="BE134" s="244"/>
      <c r="BF134" s="244"/>
      <c r="BG134" s="244"/>
      <c r="BH134" s="244"/>
      <c r="BI134" s="244"/>
      <c r="BJ134" s="244"/>
      <c r="BK134" s="244"/>
      <c r="BL134" s="244"/>
      <c r="BM134" s="244"/>
      <c r="BN134" s="244"/>
      <c r="BO134" s="244"/>
      <c r="BP134" s="244"/>
      <c r="BQ134" s="244"/>
      <c r="BR134" s="244"/>
      <c r="BS134" s="244"/>
      <c r="BT134" s="244"/>
      <c r="BU134" s="244"/>
      <c r="BV134" s="244"/>
      <c r="BW134" s="244"/>
      <c r="BX134" s="244"/>
      <c r="BY134" s="244"/>
      <c r="BZ134" s="244"/>
      <c r="CA134" s="244"/>
      <c r="CB134" s="244"/>
      <c r="CC134" s="244"/>
      <c r="CD134" s="244"/>
      <c r="CE134" s="244"/>
      <c r="CF134" s="244"/>
      <c r="CG134" s="244"/>
      <c r="CH134" s="244"/>
      <c r="CI134" s="244"/>
      <c r="CJ134" s="244"/>
      <c r="CK134" s="244"/>
      <c r="CL134" s="244"/>
      <c r="CM134" s="244"/>
      <c r="CN134" s="244"/>
      <c r="CO134" s="244"/>
      <c r="CP134" s="244"/>
      <c r="CQ134" s="244"/>
      <c r="CR134" s="244"/>
      <c r="CS134" s="244"/>
      <c r="CT134" s="244"/>
      <c r="CU134" s="244"/>
      <c r="CV134" s="244"/>
      <c r="CW134" s="244"/>
      <c r="CX134" s="244"/>
    </row>
    <row r="135" spans="1:102" x14ac:dyDescent="0.2">
      <c r="A135" s="197" t="s">
        <v>220</v>
      </c>
      <c r="B135" s="174"/>
      <c r="C135" s="238"/>
      <c r="D135" s="238"/>
      <c r="E135" s="238"/>
      <c r="F135" s="238"/>
      <c r="G135" s="238"/>
      <c r="H135" s="238"/>
      <c r="I135" s="238"/>
      <c r="J135" s="238"/>
      <c r="K135" s="238"/>
      <c r="L135" s="238"/>
      <c r="M135" s="238"/>
      <c r="N135" s="238"/>
      <c r="O135" s="238"/>
      <c r="P135" s="238"/>
      <c r="Q135" s="238"/>
      <c r="R135" s="238"/>
      <c r="S135" s="238"/>
      <c r="T135" s="238"/>
      <c r="U135" s="238"/>
      <c r="V135" s="238"/>
      <c r="W135" s="238"/>
      <c r="X135" s="238"/>
      <c r="Y135" s="238"/>
      <c r="Z135" s="238"/>
      <c r="AA135" s="238"/>
      <c r="AB135" s="238"/>
      <c r="AC135" s="238"/>
      <c r="AD135" s="238"/>
      <c r="AE135" s="238"/>
      <c r="AF135" s="238"/>
      <c r="AG135" s="238"/>
      <c r="AH135" s="238"/>
      <c r="AI135" s="238"/>
      <c r="AJ135" s="238"/>
      <c r="AK135" s="238"/>
      <c r="AL135" s="238"/>
      <c r="AM135" s="238"/>
      <c r="AN135" s="238"/>
      <c r="AO135" s="238"/>
      <c r="AP135" s="238"/>
      <c r="AQ135" s="238"/>
      <c r="AR135" s="238"/>
      <c r="AS135" s="238"/>
      <c r="AT135" s="238"/>
      <c r="AU135" s="238"/>
      <c r="AV135" s="238"/>
      <c r="AW135" s="238"/>
      <c r="AX135" s="238"/>
      <c r="AY135" s="238"/>
      <c r="AZ135" s="238"/>
      <c r="BA135" s="238"/>
      <c r="BB135" s="238"/>
      <c r="BC135" s="238"/>
      <c r="BD135" s="238"/>
      <c r="BE135" s="238"/>
      <c r="BF135" s="238"/>
      <c r="BG135" s="238"/>
      <c r="BH135" s="238"/>
      <c r="BI135" s="238"/>
      <c r="BJ135" s="238"/>
      <c r="BK135" s="238"/>
      <c r="BL135" s="238"/>
      <c r="BM135" s="238"/>
      <c r="BN135" s="238"/>
      <c r="BO135" s="238"/>
      <c r="BP135" s="238"/>
      <c r="BQ135" s="238"/>
      <c r="BR135" s="238"/>
      <c r="BS135" s="238"/>
      <c r="BT135" s="238"/>
      <c r="BU135" s="238"/>
      <c r="BV135" s="238"/>
      <c r="BW135" s="238"/>
      <c r="BX135" s="238"/>
      <c r="BY135" s="238"/>
      <c r="BZ135" s="238"/>
      <c r="CA135" s="238"/>
      <c r="CB135" s="238"/>
      <c r="CC135" s="238"/>
      <c r="CD135" s="238"/>
      <c r="CE135" s="238"/>
      <c r="CF135" s="238"/>
      <c r="CG135" s="238"/>
      <c r="CH135" s="238"/>
      <c r="CI135" s="238"/>
      <c r="CJ135" s="238"/>
      <c r="CK135" s="238"/>
      <c r="CL135" s="238"/>
      <c r="CM135" s="238"/>
      <c r="CN135" s="238"/>
      <c r="CO135" s="238"/>
      <c r="CP135" s="238"/>
      <c r="CQ135" s="238"/>
      <c r="CR135" s="238"/>
      <c r="CS135" s="238"/>
      <c r="CT135" s="238"/>
      <c r="CU135" s="238"/>
      <c r="CV135" s="238"/>
      <c r="CW135" s="238"/>
      <c r="CX135" s="238"/>
    </row>
    <row r="136" spans="1:102" x14ac:dyDescent="0.2">
      <c r="A136" s="197" t="s">
        <v>221</v>
      </c>
      <c r="B136" s="229"/>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c r="Z136" s="244"/>
      <c r="AA136" s="244"/>
      <c r="AB136" s="244"/>
      <c r="AC136" s="244"/>
      <c r="AD136" s="244"/>
      <c r="AE136" s="244"/>
      <c r="AF136" s="244"/>
      <c r="AG136" s="244"/>
      <c r="AH136" s="244"/>
      <c r="AI136" s="244"/>
      <c r="AJ136" s="244"/>
      <c r="AK136" s="244"/>
      <c r="AL136" s="244"/>
      <c r="AM136" s="244"/>
      <c r="AN136" s="244"/>
      <c r="AO136" s="244"/>
      <c r="AP136" s="244"/>
      <c r="AQ136" s="244"/>
      <c r="AR136" s="244"/>
      <c r="AS136" s="244"/>
      <c r="AT136" s="244"/>
      <c r="AU136" s="244"/>
      <c r="AV136" s="244"/>
      <c r="AW136" s="244"/>
      <c r="AX136" s="244"/>
      <c r="AY136" s="244"/>
      <c r="AZ136" s="244"/>
      <c r="BA136" s="244"/>
      <c r="BB136" s="244"/>
      <c r="BC136" s="244"/>
      <c r="BD136" s="244"/>
      <c r="BE136" s="244"/>
      <c r="BF136" s="244"/>
      <c r="BG136" s="244"/>
      <c r="BH136" s="244"/>
      <c r="BI136" s="244"/>
      <c r="BJ136" s="244"/>
      <c r="BK136" s="244"/>
      <c r="BL136" s="244"/>
      <c r="BM136" s="244"/>
      <c r="BN136" s="244"/>
      <c r="BO136" s="244"/>
      <c r="BP136" s="244"/>
      <c r="BQ136" s="244"/>
      <c r="BR136" s="244"/>
      <c r="BS136" s="244"/>
      <c r="BT136" s="244"/>
      <c r="BU136" s="244"/>
      <c r="BV136" s="244"/>
      <c r="BW136" s="244"/>
      <c r="BX136" s="244"/>
      <c r="BY136" s="244"/>
      <c r="BZ136" s="244"/>
      <c r="CA136" s="244"/>
      <c r="CB136" s="244"/>
      <c r="CC136" s="244"/>
      <c r="CD136" s="244"/>
      <c r="CE136" s="244"/>
      <c r="CF136" s="244"/>
      <c r="CG136" s="244"/>
      <c r="CH136" s="244"/>
      <c r="CI136" s="244"/>
      <c r="CJ136" s="244"/>
      <c r="CK136" s="244"/>
      <c r="CL136" s="244"/>
      <c r="CM136" s="244"/>
      <c r="CN136" s="244"/>
      <c r="CO136" s="244"/>
      <c r="CP136" s="244"/>
      <c r="CQ136" s="244"/>
      <c r="CR136" s="244"/>
      <c r="CS136" s="244"/>
      <c r="CT136" s="244"/>
      <c r="CU136" s="244"/>
      <c r="CV136" s="244"/>
      <c r="CW136" s="244"/>
      <c r="CX136" s="244"/>
    </row>
    <row r="137" spans="1:102" x14ac:dyDescent="0.2">
      <c r="A137" s="197" t="s">
        <v>222</v>
      </c>
      <c r="B137" s="174"/>
      <c r="C137" s="238"/>
      <c r="D137" s="238"/>
      <c r="E137" s="238"/>
      <c r="F137" s="238"/>
      <c r="G137" s="238"/>
      <c r="H137" s="238"/>
      <c r="I137" s="238"/>
      <c r="J137" s="238"/>
      <c r="K137" s="238"/>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c r="AL137" s="238"/>
      <c r="AM137" s="238"/>
      <c r="AN137" s="238"/>
      <c r="AO137" s="238"/>
      <c r="AP137" s="238"/>
      <c r="AQ137" s="238"/>
      <c r="AR137" s="238"/>
      <c r="AS137" s="238"/>
      <c r="AT137" s="238"/>
      <c r="AU137" s="238"/>
      <c r="AV137" s="238"/>
      <c r="AW137" s="238"/>
      <c r="AX137" s="238"/>
      <c r="AY137" s="238"/>
      <c r="AZ137" s="238"/>
      <c r="BA137" s="238"/>
      <c r="BB137" s="238"/>
      <c r="BC137" s="238"/>
      <c r="BD137" s="238"/>
      <c r="BE137" s="238"/>
      <c r="BF137" s="238"/>
      <c r="BG137" s="238"/>
      <c r="BH137" s="238"/>
      <c r="BI137" s="238"/>
      <c r="BJ137" s="238"/>
      <c r="BK137" s="238"/>
      <c r="BL137" s="238"/>
      <c r="BM137" s="238"/>
      <c r="BN137" s="238"/>
      <c r="BO137" s="238"/>
      <c r="BP137" s="238"/>
      <c r="BQ137" s="238"/>
      <c r="BR137" s="238"/>
      <c r="BS137" s="238"/>
      <c r="BT137" s="238"/>
      <c r="BU137" s="238"/>
      <c r="BV137" s="238"/>
      <c r="BW137" s="238"/>
      <c r="BX137" s="238"/>
      <c r="BY137" s="238"/>
      <c r="BZ137" s="238"/>
      <c r="CA137" s="238"/>
      <c r="CB137" s="238"/>
      <c r="CC137" s="238"/>
      <c r="CD137" s="238"/>
      <c r="CE137" s="238"/>
      <c r="CF137" s="238"/>
      <c r="CG137" s="238"/>
      <c r="CH137" s="238"/>
      <c r="CI137" s="238"/>
      <c r="CJ137" s="238"/>
      <c r="CK137" s="238"/>
      <c r="CL137" s="238"/>
      <c r="CM137" s="238"/>
      <c r="CN137" s="238"/>
      <c r="CO137" s="238"/>
      <c r="CP137" s="238"/>
      <c r="CQ137" s="238"/>
      <c r="CR137" s="238"/>
      <c r="CS137" s="238"/>
      <c r="CT137" s="238"/>
      <c r="CU137" s="238"/>
      <c r="CV137" s="238"/>
      <c r="CW137" s="238"/>
      <c r="CX137" s="238"/>
    </row>
    <row r="138" spans="1:102" s="186" customFormat="1" x14ac:dyDescent="0.2">
      <c r="A138" s="187" t="s">
        <v>197</v>
      </c>
      <c r="B138" s="223"/>
      <c r="C138" s="223"/>
      <c r="D138" s="223"/>
      <c r="E138" s="223"/>
      <c r="F138" s="223"/>
      <c r="G138" s="223"/>
      <c r="H138" s="223"/>
      <c r="I138" s="223"/>
      <c r="J138" s="223"/>
      <c r="K138" s="223"/>
      <c r="L138" s="223"/>
      <c r="M138" s="223"/>
      <c r="N138" s="223"/>
      <c r="O138" s="223"/>
      <c r="P138" s="223"/>
      <c r="Q138" s="223"/>
      <c r="R138" s="223"/>
      <c r="S138" s="223"/>
      <c r="T138" s="223"/>
      <c r="U138" s="223"/>
      <c r="V138" s="223"/>
      <c r="W138" s="223"/>
      <c r="X138" s="223"/>
      <c r="Y138" s="223"/>
      <c r="Z138" s="223"/>
      <c r="AA138" s="223"/>
      <c r="AB138" s="223"/>
      <c r="AC138" s="223"/>
      <c r="AD138" s="223"/>
      <c r="AE138" s="223"/>
      <c r="AF138" s="223"/>
      <c r="AG138" s="223"/>
      <c r="AH138" s="223"/>
      <c r="AI138" s="223"/>
      <c r="AJ138" s="223"/>
      <c r="AK138" s="223"/>
      <c r="AL138" s="223"/>
      <c r="AM138" s="223"/>
      <c r="AN138" s="223"/>
      <c r="AO138" s="223"/>
      <c r="AP138" s="223"/>
      <c r="AQ138" s="224"/>
      <c r="AR138" s="224"/>
      <c r="AS138" s="224"/>
      <c r="AT138" s="224"/>
      <c r="AU138" s="224"/>
      <c r="AV138" s="224"/>
      <c r="AW138" s="224"/>
      <c r="AX138" s="224"/>
      <c r="AY138" s="224"/>
      <c r="AZ138" s="224"/>
      <c r="BA138" s="224"/>
      <c r="BB138" s="224"/>
      <c r="BC138" s="224"/>
      <c r="BD138" s="224"/>
      <c r="BE138" s="224"/>
      <c r="BF138" s="224"/>
      <c r="BG138" s="224"/>
      <c r="BH138" s="224"/>
      <c r="BI138" s="224"/>
      <c r="BJ138" s="224"/>
      <c r="BK138" s="224"/>
      <c r="BL138" s="224"/>
      <c r="BM138" s="224"/>
      <c r="BN138" s="224"/>
      <c r="BO138" s="224"/>
      <c r="BP138" s="224"/>
      <c r="BQ138" s="224"/>
      <c r="BR138" s="224"/>
      <c r="BS138" s="224"/>
      <c r="BT138" s="224"/>
      <c r="BU138" s="224"/>
      <c r="BV138" s="224"/>
      <c r="BW138" s="224"/>
      <c r="BX138" s="224"/>
      <c r="BY138" s="224"/>
      <c r="BZ138" s="224"/>
      <c r="CA138" s="224"/>
      <c r="CB138" s="224"/>
      <c r="CC138" s="224"/>
      <c r="CD138" s="224"/>
      <c r="CE138" s="224"/>
      <c r="CF138" s="224"/>
      <c r="CG138" s="224"/>
      <c r="CH138" s="224"/>
      <c r="CI138" s="224"/>
      <c r="CJ138" s="224"/>
      <c r="CK138" s="224"/>
      <c r="CL138" s="224"/>
      <c r="CM138" s="224"/>
      <c r="CN138" s="224"/>
      <c r="CO138" s="224"/>
      <c r="CP138" s="224"/>
      <c r="CQ138" s="224"/>
      <c r="CR138" s="224"/>
      <c r="CS138" s="224"/>
      <c r="CT138" s="224"/>
      <c r="CU138" s="224"/>
      <c r="CV138" s="224"/>
      <c r="CW138" s="224"/>
      <c r="CX138" s="224"/>
    </row>
    <row r="139" spans="1:102" s="186" customFormat="1" x14ac:dyDescent="0.2">
      <c r="A139" s="197" t="s">
        <v>2</v>
      </c>
      <c r="B139" s="174"/>
      <c r="C139" s="245"/>
      <c r="D139" s="245"/>
      <c r="E139" s="245"/>
      <c r="F139" s="245"/>
      <c r="G139" s="245"/>
      <c r="H139" s="245"/>
      <c r="I139" s="245"/>
      <c r="J139" s="245"/>
      <c r="K139" s="245"/>
      <c r="L139" s="245"/>
      <c r="M139" s="245"/>
      <c r="N139" s="245"/>
      <c r="O139" s="245"/>
      <c r="P139" s="245"/>
      <c r="Q139" s="245"/>
      <c r="R139" s="245"/>
      <c r="S139" s="245"/>
      <c r="T139" s="245"/>
      <c r="U139" s="245"/>
      <c r="V139" s="245"/>
      <c r="W139" s="245"/>
      <c r="X139" s="245"/>
      <c r="Y139" s="245"/>
      <c r="Z139" s="245"/>
      <c r="AA139" s="245"/>
      <c r="AB139" s="245"/>
      <c r="AC139" s="245"/>
      <c r="AD139" s="245"/>
      <c r="AE139" s="245"/>
      <c r="AF139" s="245"/>
      <c r="AG139" s="245"/>
      <c r="AH139" s="245"/>
      <c r="AI139" s="245"/>
      <c r="AJ139" s="245"/>
      <c r="AK139" s="245"/>
      <c r="AL139" s="245"/>
      <c r="AM139" s="245"/>
      <c r="AN139" s="245"/>
      <c r="AO139" s="245"/>
      <c r="AP139" s="245"/>
      <c r="AQ139" s="246"/>
      <c r="AR139" s="246"/>
      <c r="AS139" s="246"/>
      <c r="AT139" s="246"/>
      <c r="AU139" s="246"/>
      <c r="AV139" s="246"/>
      <c r="AW139" s="246"/>
      <c r="AX139" s="246"/>
      <c r="AY139" s="246"/>
      <c r="AZ139" s="246"/>
      <c r="BA139" s="246"/>
      <c r="BB139" s="246"/>
      <c r="BC139" s="246"/>
      <c r="BD139" s="246"/>
      <c r="BE139" s="246"/>
      <c r="BF139" s="246"/>
      <c r="BG139" s="246"/>
      <c r="BH139" s="246"/>
      <c r="BI139" s="246"/>
      <c r="BJ139" s="246"/>
      <c r="BK139" s="246"/>
      <c r="BL139" s="246"/>
      <c r="BM139" s="246"/>
      <c r="BN139" s="246"/>
      <c r="BO139" s="246"/>
      <c r="BP139" s="246"/>
      <c r="BQ139" s="246"/>
      <c r="BR139" s="246"/>
      <c r="BS139" s="246"/>
      <c r="BT139" s="246"/>
      <c r="BU139" s="246"/>
      <c r="BV139" s="246"/>
      <c r="BW139" s="246"/>
      <c r="BX139" s="246"/>
      <c r="BY139" s="246"/>
      <c r="BZ139" s="246"/>
      <c r="CA139" s="246"/>
      <c r="CB139" s="246"/>
      <c r="CC139" s="246"/>
      <c r="CD139" s="246"/>
      <c r="CE139" s="246"/>
      <c r="CF139" s="246"/>
      <c r="CG139" s="246"/>
      <c r="CH139" s="246"/>
      <c r="CI139" s="246"/>
      <c r="CJ139" s="246"/>
      <c r="CK139" s="246"/>
      <c r="CL139" s="246"/>
      <c r="CM139" s="246"/>
      <c r="CN139" s="246"/>
      <c r="CO139" s="246"/>
      <c r="CP139" s="246"/>
      <c r="CQ139" s="246"/>
      <c r="CR139" s="246"/>
      <c r="CS139" s="246"/>
      <c r="CT139" s="246"/>
      <c r="CU139" s="246"/>
      <c r="CV139" s="246"/>
      <c r="CW139" s="246"/>
      <c r="CX139" s="246"/>
    </row>
    <row r="140" spans="1:102" s="186" customFormat="1" x14ac:dyDescent="0.2">
      <c r="A140" s="197" t="s">
        <v>3</v>
      </c>
      <c r="B140" s="174"/>
      <c r="C140" s="246"/>
      <c r="D140" s="246"/>
      <c r="E140" s="246"/>
      <c r="F140" s="246"/>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c r="AN140" s="246"/>
      <c r="AO140" s="246"/>
      <c r="AP140" s="246"/>
      <c r="AQ140" s="246"/>
      <c r="AR140" s="246"/>
      <c r="AS140" s="246"/>
      <c r="AT140" s="246"/>
      <c r="AU140" s="246"/>
      <c r="AV140" s="246"/>
      <c r="AW140" s="246"/>
      <c r="AX140" s="246"/>
      <c r="AY140" s="246"/>
      <c r="AZ140" s="246"/>
      <c r="BA140" s="246"/>
      <c r="BB140" s="246"/>
      <c r="BC140" s="246"/>
      <c r="BD140" s="246"/>
      <c r="BE140" s="246"/>
      <c r="BF140" s="246"/>
      <c r="BG140" s="246"/>
      <c r="BH140" s="246"/>
      <c r="BI140" s="246"/>
      <c r="BJ140" s="246"/>
      <c r="BK140" s="246"/>
      <c r="BL140" s="246"/>
      <c r="BM140" s="246"/>
      <c r="BN140" s="246"/>
      <c r="BO140" s="246"/>
      <c r="BP140" s="246"/>
      <c r="BQ140" s="246"/>
      <c r="BR140" s="246"/>
      <c r="BS140" s="246"/>
      <c r="BT140" s="246"/>
      <c r="BU140" s="246"/>
      <c r="BV140" s="246"/>
      <c r="BW140" s="246"/>
      <c r="BX140" s="246"/>
      <c r="BY140" s="246"/>
      <c r="BZ140" s="246"/>
      <c r="CA140" s="246"/>
      <c r="CB140" s="246"/>
      <c r="CC140" s="246"/>
      <c r="CD140" s="246"/>
      <c r="CE140" s="246"/>
      <c r="CF140" s="246"/>
      <c r="CG140" s="246"/>
      <c r="CH140" s="246"/>
      <c r="CI140" s="246"/>
      <c r="CJ140" s="246"/>
      <c r="CK140" s="246"/>
      <c r="CL140" s="246"/>
      <c r="CM140" s="246"/>
      <c r="CN140" s="246"/>
      <c r="CO140" s="246"/>
      <c r="CP140" s="246"/>
      <c r="CQ140" s="246"/>
      <c r="CR140" s="246"/>
      <c r="CS140" s="246"/>
      <c r="CT140" s="246"/>
      <c r="CU140" s="246"/>
      <c r="CV140" s="246"/>
      <c r="CW140" s="246"/>
      <c r="CX140" s="246"/>
    </row>
    <row r="141" spans="1:102" x14ac:dyDescent="0.2">
      <c r="A141" s="197" t="s">
        <v>198</v>
      </c>
      <c r="B141" s="174"/>
      <c r="C141" s="246"/>
      <c r="D141" s="246"/>
      <c r="E141" s="246"/>
      <c r="F141" s="246"/>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c r="AN141" s="246"/>
      <c r="AO141" s="246"/>
      <c r="AP141" s="246"/>
      <c r="AQ141" s="246"/>
      <c r="AR141" s="246"/>
      <c r="AS141" s="246"/>
      <c r="AT141" s="246"/>
      <c r="AU141" s="246"/>
      <c r="AV141" s="246"/>
      <c r="AW141" s="246"/>
      <c r="AX141" s="246"/>
      <c r="AY141" s="246"/>
      <c r="AZ141" s="246"/>
      <c r="BA141" s="246"/>
      <c r="BB141" s="246"/>
      <c r="BC141" s="246"/>
      <c r="BD141" s="246"/>
      <c r="BE141" s="246"/>
      <c r="BF141" s="246"/>
      <c r="BG141" s="246"/>
      <c r="BH141" s="246"/>
      <c r="BI141" s="246"/>
      <c r="BJ141" s="246"/>
      <c r="BK141" s="246"/>
      <c r="BL141" s="246"/>
      <c r="BM141" s="246"/>
      <c r="BN141" s="246"/>
      <c r="BO141" s="246"/>
      <c r="BP141" s="246"/>
      <c r="BQ141" s="246"/>
      <c r="BR141" s="246"/>
      <c r="BS141" s="246"/>
      <c r="BT141" s="246"/>
      <c r="BU141" s="246"/>
      <c r="BV141" s="246"/>
      <c r="BW141" s="246"/>
      <c r="BX141" s="246"/>
      <c r="BY141" s="246"/>
      <c r="BZ141" s="246"/>
      <c r="CA141" s="246"/>
      <c r="CB141" s="246"/>
      <c r="CC141" s="246"/>
      <c r="CD141" s="246"/>
      <c r="CE141" s="246"/>
      <c r="CF141" s="246"/>
      <c r="CG141" s="246"/>
      <c r="CH141" s="246"/>
      <c r="CI141" s="246"/>
      <c r="CJ141" s="246"/>
      <c r="CK141" s="246"/>
      <c r="CL141" s="246"/>
      <c r="CM141" s="246"/>
      <c r="CN141" s="246"/>
      <c r="CO141" s="246"/>
      <c r="CP141" s="246"/>
      <c r="CQ141" s="246"/>
      <c r="CR141" s="246"/>
      <c r="CS141" s="246"/>
      <c r="CT141" s="246"/>
      <c r="CU141" s="246"/>
      <c r="CV141" s="246"/>
      <c r="CW141" s="246"/>
      <c r="CX141" s="246"/>
    </row>
    <row r="142" spans="1:102" x14ac:dyDescent="0.2">
      <c r="A142" s="197" t="s">
        <v>199</v>
      </c>
      <c r="B142" s="174"/>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c r="AA142" s="247"/>
      <c r="AB142" s="247"/>
      <c r="AC142" s="247"/>
      <c r="AD142" s="247"/>
      <c r="AE142" s="247"/>
      <c r="AF142" s="247"/>
      <c r="AG142" s="247"/>
      <c r="AH142" s="247"/>
      <c r="AI142" s="247"/>
      <c r="AJ142" s="247"/>
      <c r="AK142" s="247"/>
      <c r="AL142" s="247"/>
      <c r="AM142" s="247"/>
      <c r="AN142" s="247"/>
      <c r="AO142" s="247"/>
      <c r="AP142" s="247"/>
      <c r="AQ142" s="246"/>
      <c r="AR142" s="246"/>
      <c r="AS142" s="246"/>
      <c r="AT142" s="246"/>
      <c r="AU142" s="246"/>
      <c r="AV142" s="246"/>
      <c r="AW142" s="246"/>
      <c r="AX142" s="246"/>
      <c r="AY142" s="246"/>
      <c r="AZ142" s="246"/>
      <c r="BA142" s="246"/>
      <c r="BB142" s="246"/>
      <c r="BC142" s="246"/>
      <c r="BD142" s="246"/>
      <c r="BE142" s="246"/>
      <c r="BF142" s="246"/>
      <c r="BG142" s="246"/>
      <c r="BH142" s="246"/>
      <c r="BI142" s="246"/>
      <c r="BJ142" s="246"/>
      <c r="BK142" s="246"/>
      <c r="BL142" s="246"/>
      <c r="BM142" s="246"/>
      <c r="BN142" s="246"/>
      <c r="BO142" s="246"/>
      <c r="BP142" s="246"/>
      <c r="BQ142" s="246"/>
      <c r="BR142" s="246"/>
      <c r="BS142" s="246"/>
      <c r="BT142" s="246"/>
      <c r="BU142" s="246"/>
      <c r="BV142" s="246"/>
      <c r="BW142" s="246"/>
      <c r="BX142" s="246"/>
      <c r="BY142" s="246"/>
      <c r="BZ142" s="246"/>
      <c r="CA142" s="246"/>
      <c r="CB142" s="246"/>
      <c r="CC142" s="246"/>
      <c r="CD142" s="246"/>
      <c r="CE142" s="246"/>
      <c r="CF142" s="246"/>
      <c r="CG142" s="246"/>
      <c r="CH142" s="246"/>
      <c r="CI142" s="246"/>
      <c r="CJ142" s="246"/>
      <c r="CK142" s="246"/>
      <c r="CL142" s="246"/>
      <c r="CM142" s="246"/>
      <c r="CN142" s="246"/>
      <c r="CO142" s="246"/>
      <c r="CP142" s="246"/>
      <c r="CQ142" s="246"/>
      <c r="CR142" s="246"/>
      <c r="CS142" s="246"/>
      <c r="CT142" s="246"/>
      <c r="CU142" s="246"/>
      <c r="CV142" s="246"/>
      <c r="CW142" s="246"/>
      <c r="CX142" s="246"/>
    </row>
    <row r="143" spans="1:102" x14ac:dyDescent="0.2">
      <c r="A143" s="187" t="s">
        <v>200</v>
      </c>
      <c r="B143" s="225"/>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c r="AA143" s="226"/>
      <c r="AB143" s="226"/>
      <c r="AC143" s="226"/>
      <c r="AD143" s="226"/>
      <c r="AE143" s="226"/>
      <c r="AF143" s="226"/>
      <c r="AG143" s="226"/>
      <c r="AH143" s="226"/>
      <c r="AI143" s="226"/>
      <c r="AJ143" s="226"/>
      <c r="AK143" s="226"/>
      <c r="AL143" s="226"/>
      <c r="AM143" s="226"/>
      <c r="AN143" s="226"/>
      <c r="AO143" s="226"/>
      <c r="AP143" s="225"/>
      <c r="AQ143" s="227"/>
      <c r="AR143" s="227"/>
      <c r="AS143" s="227"/>
      <c r="AT143" s="227"/>
      <c r="AU143" s="227"/>
      <c r="AV143" s="227"/>
      <c r="AW143" s="227"/>
      <c r="AX143" s="227"/>
      <c r="AY143" s="227"/>
      <c r="AZ143" s="227"/>
      <c r="BA143" s="227"/>
      <c r="BB143" s="227"/>
      <c r="BC143" s="227"/>
      <c r="BD143" s="227"/>
      <c r="BE143" s="227"/>
      <c r="BF143" s="227"/>
      <c r="BG143" s="227"/>
      <c r="BH143" s="227"/>
      <c r="BI143" s="227"/>
      <c r="BJ143" s="227"/>
      <c r="BK143" s="227"/>
      <c r="BL143" s="227"/>
      <c r="BM143" s="227"/>
      <c r="BN143" s="227"/>
      <c r="BO143" s="227"/>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227"/>
      <c r="CT143" s="227"/>
      <c r="CU143" s="227"/>
      <c r="CV143" s="227"/>
      <c r="CW143" s="227"/>
      <c r="CX143" s="227"/>
    </row>
    <row r="144" spans="1:102" x14ac:dyDescent="0.2">
      <c r="A144" s="197" t="s">
        <v>2</v>
      </c>
      <c r="B144" s="174"/>
      <c r="C144" s="245"/>
      <c r="D144" s="245"/>
      <c r="E144" s="245"/>
      <c r="F144" s="245"/>
      <c r="G144" s="245"/>
      <c r="H144" s="245"/>
      <c r="I144" s="245"/>
      <c r="J144" s="245"/>
      <c r="K144" s="245"/>
      <c r="L144" s="245"/>
      <c r="M144" s="245"/>
      <c r="N144" s="245"/>
      <c r="O144" s="245"/>
      <c r="P144" s="245"/>
      <c r="Q144" s="245"/>
      <c r="R144" s="245"/>
      <c r="S144" s="245"/>
      <c r="T144" s="245"/>
      <c r="U144" s="245"/>
      <c r="V144" s="245"/>
      <c r="W144" s="245"/>
      <c r="X144" s="245"/>
      <c r="Y144" s="245"/>
      <c r="Z144" s="245"/>
      <c r="AA144" s="245"/>
      <c r="AB144" s="245"/>
      <c r="AC144" s="245"/>
      <c r="AD144" s="245"/>
      <c r="AE144" s="245"/>
      <c r="AF144" s="245"/>
      <c r="AG144" s="245"/>
      <c r="AH144" s="245"/>
      <c r="AI144" s="245"/>
      <c r="AJ144" s="245"/>
      <c r="AK144" s="245"/>
      <c r="AL144" s="245"/>
      <c r="AM144" s="245"/>
      <c r="AN144" s="245"/>
      <c r="AO144" s="245"/>
      <c r="AP144" s="245"/>
      <c r="AQ144" s="246"/>
      <c r="AR144" s="246"/>
      <c r="AS144" s="246"/>
      <c r="AT144" s="246"/>
      <c r="AU144" s="246"/>
      <c r="AV144" s="246"/>
      <c r="AW144" s="246"/>
      <c r="AX144" s="246"/>
      <c r="AY144" s="246"/>
      <c r="AZ144" s="246"/>
      <c r="BA144" s="246"/>
      <c r="BB144" s="246"/>
      <c r="BC144" s="246"/>
      <c r="BD144" s="246"/>
      <c r="BE144" s="246"/>
      <c r="BF144" s="246"/>
      <c r="BG144" s="246"/>
      <c r="BH144" s="246"/>
      <c r="BI144" s="246"/>
      <c r="BJ144" s="246"/>
      <c r="BK144" s="246"/>
      <c r="BL144" s="246"/>
      <c r="BM144" s="246"/>
      <c r="BN144" s="246"/>
      <c r="BO144" s="246"/>
      <c r="BP144" s="246"/>
      <c r="BQ144" s="246"/>
      <c r="BR144" s="246"/>
      <c r="BS144" s="246"/>
      <c r="BT144" s="246"/>
      <c r="BU144" s="246"/>
      <c r="BV144" s="246"/>
      <c r="BW144" s="246"/>
      <c r="BX144" s="246"/>
      <c r="BY144" s="246"/>
      <c r="BZ144" s="246"/>
      <c r="CA144" s="246"/>
      <c r="CB144" s="246"/>
      <c r="CC144" s="246"/>
      <c r="CD144" s="246"/>
      <c r="CE144" s="246"/>
      <c r="CF144" s="246"/>
      <c r="CG144" s="246"/>
      <c r="CH144" s="246"/>
      <c r="CI144" s="246"/>
      <c r="CJ144" s="246"/>
      <c r="CK144" s="246"/>
      <c r="CL144" s="246"/>
      <c r="CM144" s="246"/>
      <c r="CN144" s="246"/>
      <c r="CO144" s="246"/>
      <c r="CP144" s="246"/>
      <c r="CQ144" s="246"/>
      <c r="CR144" s="246"/>
      <c r="CS144" s="246"/>
      <c r="CT144" s="246"/>
      <c r="CU144" s="246"/>
      <c r="CV144" s="246"/>
      <c r="CW144" s="246"/>
      <c r="CX144" s="246"/>
    </row>
    <row r="145" spans="1:102" x14ac:dyDescent="0.2">
      <c r="A145" s="197" t="s">
        <v>3</v>
      </c>
      <c r="B145" s="174"/>
      <c r="C145" s="246"/>
      <c r="D145" s="246"/>
      <c r="E145" s="246"/>
      <c r="F145" s="246"/>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c r="AN145" s="246"/>
      <c r="AO145" s="246"/>
      <c r="AP145" s="246"/>
      <c r="AQ145" s="246"/>
      <c r="AR145" s="246"/>
      <c r="AS145" s="246"/>
      <c r="AT145" s="246"/>
      <c r="AU145" s="246"/>
      <c r="AV145" s="246"/>
      <c r="AW145" s="246"/>
      <c r="AX145" s="246"/>
      <c r="AY145" s="246"/>
      <c r="AZ145" s="246"/>
      <c r="BA145" s="246"/>
      <c r="BB145" s="246"/>
      <c r="BC145" s="246"/>
      <c r="BD145" s="246"/>
      <c r="BE145" s="246"/>
      <c r="BF145" s="246"/>
      <c r="BG145" s="246"/>
      <c r="BH145" s="246"/>
      <c r="BI145" s="246"/>
      <c r="BJ145" s="246"/>
      <c r="BK145" s="246"/>
      <c r="BL145" s="246"/>
      <c r="BM145" s="246"/>
      <c r="BN145" s="246"/>
      <c r="BO145" s="246"/>
      <c r="BP145" s="246"/>
      <c r="BQ145" s="246"/>
      <c r="BR145" s="246"/>
      <c r="BS145" s="246"/>
      <c r="BT145" s="246"/>
      <c r="BU145" s="246"/>
      <c r="BV145" s="246"/>
      <c r="BW145" s="246"/>
      <c r="BX145" s="246"/>
      <c r="BY145" s="246"/>
      <c r="BZ145" s="246"/>
      <c r="CA145" s="246"/>
      <c r="CB145" s="246"/>
      <c r="CC145" s="246"/>
      <c r="CD145" s="246"/>
      <c r="CE145" s="246"/>
      <c r="CF145" s="246"/>
      <c r="CG145" s="246"/>
      <c r="CH145" s="246"/>
      <c r="CI145" s="246"/>
      <c r="CJ145" s="246"/>
      <c r="CK145" s="246"/>
      <c r="CL145" s="246"/>
      <c r="CM145" s="246"/>
      <c r="CN145" s="246"/>
      <c r="CO145" s="246"/>
      <c r="CP145" s="246"/>
      <c r="CQ145" s="246"/>
      <c r="CR145" s="246"/>
      <c r="CS145" s="246"/>
      <c r="CT145" s="246"/>
      <c r="CU145" s="246"/>
      <c r="CV145" s="246"/>
      <c r="CW145" s="246"/>
      <c r="CX145" s="246"/>
    </row>
    <row r="146" spans="1:102" x14ac:dyDescent="0.2">
      <c r="A146" s="187" t="s">
        <v>252</v>
      </c>
      <c r="C146" s="12"/>
      <c r="F146" s="12"/>
    </row>
    <row r="147" spans="1:102" x14ac:dyDescent="0.2">
      <c r="A147" s="54" t="s">
        <v>251</v>
      </c>
      <c r="B147" s="174"/>
      <c r="C147" s="245"/>
      <c r="D147" s="245"/>
      <c r="E147" s="245"/>
      <c r="F147" s="245"/>
      <c r="G147" s="245"/>
      <c r="H147" s="245"/>
      <c r="I147" s="245"/>
      <c r="J147" s="245"/>
      <c r="K147" s="245"/>
      <c r="L147" s="245"/>
      <c r="M147" s="245"/>
      <c r="N147" s="245"/>
      <c r="O147" s="245"/>
      <c r="P147" s="245"/>
      <c r="Q147" s="245"/>
      <c r="R147" s="245"/>
      <c r="S147" s="245"/>
      <c r="T147" s="245"/>
      <c r="U147" s="245"/>
      <c r="V147" s="245"/>
      <c r="W147" s="245"/>
      <c r="X147" s="245"/>
      <c r="Y147" s="245"/>
      <c r="Z147" s="245"/>
      <c r="AA147" s="245"/>
      <c r="AB147" s="245"/>
      <c r="AC147" s="245"/>
      <c r="AD147" s="245"/>
      <c r="AE147" s="245"/>
      <c r="AF147" s="245"/>
      <c r="AG147" s="245"/>
      <c r="AH147" s="245"/>
      <c r="AI147" s="245"/>
      <c r="AJ147" s="245"/>
      <c r="AK147" s="245"/>
      <c r="AL147" s="245"/>
      <c r="AM147" s="245"/>
      <c r="AN147" s="245"/>
      <c r="AO147" s="245"/>
      <c r="AP147" s="245"/>
      <c r="AQ147" s="246"/>
      <c r="AR147" s="246"/>
      <c r="AS147" s="246"/>
      <c r="AT147" s="246"/>
      <c r="AU147" s="246"/>
      <c r="AV147" s="246"/>
      <c r="AW147" s="246"/>
      <c r="AX147" s="246"/>
      <c r="AY147" s="246"/>
      <c r="AZ147" s="246"/>
      <c r="BA147" s="246"/>
      <c r="BB147" s="246"/>
      <c r="BC147" s="246"/>
      <c r="BD147" s="246"/>
      <c r="BE147" s="246"/>
      <c r="BF147" s="246"/>
      <c r="BG147" s="246"/>
      <c r="BH147" s="246"/>
      <c r="BI147" s="246"/>
      <c r="BJ147" s="246"/>
      <c r="BK147" s="246"/>
      <c r="BL147" s="246"/>
      <c r="BM147" s="246"/>
      <c r="BN147" s="246"/>
      <c r="BO147" s="246"/>
      <c r="BP147" s="246"/>
      <c r="BQ147" s="246"/>
      <c r="BR147" s="246"/>
      <c r="BS147" s="246"/>
      <c r="BT147" s="246"/>
      <c r="BU147" s="246"/>
      <c r="BV147" s="246"/>
      <c r="BW147" s="246"/>
      <c r="BX147" s="246"/>
      <c r="BY147" s="246"/>
      <c r="BZ147" s="246"/>
      <c r="CA147" s="246"/>
      <c r="CB147" s="246"/>
      <c r="CC147" s="246"/>
      <c r="CD147" s="246"/>
      <c r="CE147" s="246"/>
      <c r="CF147" s="246"/>
      <c r="CG147" s="246"/>
      <c r="CH147" s="246"/>
      <c r="CI147" s="246"/>
      <c r="CJ147" s="246"/>
      <c r="CK147" s="246"/>
      <c r="CL147" s="246"/>
      <c r="CM147" s="246"/>
      <c r="CN147" s="246"/>
      <c r="CO147" s="246"/>
      <c r="CP147" s="246"/>
      <c r="CQ147" s="246"/>
      <c r="CR147" s="246"/>
      <c r="CS147" s="246"/>
      <c r="CT147" s="246"/>
      <c r="CU147" s="246"/>
      <c r="CV147" s="246"/>
      <c r="CW147" s="246"/>
      <c r="CX147" s="246"/>
    </row>
    <row r="148" spans="1:102" x14ac:dyDescent="0.2">
      <c r="A148" s="54" t="s">
        <v>250</v>
      </c>
      <c r="B148" s="174"/>
      <c r="C148" s="246"/>
      <c r="D148" s="246"/>
      <c r="E148" s="246"/>
      <c r="F148" s="246"/>
      <c r="G148" s="246"/>
      <c r="H148" s="246"/>
      <c r="I148" s="246"/>
      <c r="J148" s="246"/>
      <c r="K148" s="246"/>
      <c r="L148" s="246"/>
      <c r="M148" s="246"/>
      <c r="N148" s="246"/>
      <c r="O148" s="246"/>
      <c r="P148" s="246"/>
      <c r="Q148" s="246"/>
      <c r="R148" s="246"/>
      <c r="S148" s="246"/>
      <c r="T148" s="246"/>
      <c r="U148" s="246"/>
      <c r="V148" s="246"/>
      <c r="W148" s="246"/>
      <c r="X148" s="246"/>
      <c r="Y148" s="246"/>
      <c r="Z148" s="246"/>
      <c r="AA148" s="246"/>
      <c r="AB148" s="246"/>
      <c r="AC148" s="246"/>
      <c r="AD148" s="246"/>
      <c r="AE148" s="246"/>
      <c r="AF148" s="246"/>
      <c r="AG148" s="246"/>
      <c r="AH148" s="246"/>
      <c r="AI148" s="246"/>
      <c r="AJ148" s="246"/>
      <c r="AK148" s="246"/>
      <c r="AL148" s="246"/>
      <c r="AM148" s="246"/>
      <c r="AN148" s="246"/>
      <c r="AO148" s="246"/>
      <c r="AP148" s="246"/>
      <c r="AQ148" s="246"/>
      <c r="AR148" s="246"/>
      <c r="AS148" s="246"/>
      <c r="AT148" s="246"/>
      <c r="AU148" s="246"/>
      <c r="AV148" s="246"/>
      <c r="AW148" s="246"/>
      <c r="AX148" s="246"/>
      <c r="AY148" s="246"/>
      <c r="AZ148" s="246"/>
      <c r="BA148" s="246"/>
      <c r="BB148" s="246"/>
      <c r="BC148" s="246"/>
      <c r="BD148" s="246"/>
      <c r="BE148" s="246"/>
      <c r="BF148" s="246"/>
      <c r="BG148" s="246"/>
      <c r="BH148" s="246"/>
      <c r="BI148" s="246"/>
      <c r="BJ148" s="246"/>
      <c r="BK148" s="246"/>
      <c r="BL148" s="246"/>
      <c r="BM148" s="246"/>
      <c r="BN148" s="246"/>
      <c r="BO148" s="246"/>
      <c r="BP148" s="246"/>
      <c r="BQ148" s="246"/>
      <c r="BR148" s="246"/>
      <c r="BS148" s="246"/>
      <c r="BT148" s="246"/>
      <c r="BU148" s="246"/>
      <c r="BV148" s="246"/>
      <c r="BW148" s="246"/>
      <c r="BX148" s="246"/>
      <c r="BY148" s="246"/>
      <c r="BZ148" s="246"/>
      <c r="CA148" s="246"/>
      <c r="CB148" s="246"/>
      <c r="CC148" s="246"/>
      <c r="CD148" s="246"/>
      <c r="CE148" s="246"/>
      <c r="CF148" s="246"/>
      <c r="CG148" s="246"/>
      <c r="CH148" s="246"/>
      <c r="CI148" s="246"/>
      <c r="CJ148" s="246"/>
      <c r="CK148" s="246"/>
      <c r="CL148" s="246"/>
      <c r="CM148" s="246"/>
      <c r="CN148" s="246"/>
      <c r="CO148" s="246"/>
      <c r="CP148" s="246"/>
      <c r="CQ148" s="246"/>
      <c r="CR148" s="246"/>
      <c r="CS148" s="246"/>
      <c r="CT148" s="246"/>
      <c r="CU148" s="246"/>
      <c r="CV148" s="246"/>
      <c r="CW148" s="246"/>
      <c r="CX148" s="246"/>
    </row>
    <row r="149" spans="1:102" x14ac:dyDescent="0.2">
      <c r="C149" s="12"/>
      <c r="F149" s="12"/>
    </row>
    <row r="150" spans="1:102" x14ac:dyDescent="0.2">
      <c r="C150" s="12"/>
      <c r="F150" s="12"/>
    </row>
    <row r="151" spans="1:102" x14ac:dyDescent="0.2">
      <c r="C151" s="12"/>
      <c r="F151" s="12"/>
    </row>
    <row r="152" spans="1:102" x14ac:dyDescent="0.2">
      <c r="C152" s="12"/>
      <c r="F152" s="12"/>
    </row>
    <row r="153" spans="1:102" x14ac:dyDescent="0.2">
      <c r="C153" s="12"/>
      <c r="F153" s="12"/>
    </row>
    <row r="154" spans="1:102" x14ac:dyDescent="0.2">
      <c r="C154" s="12"/>
      <c r="F154" s="12"/>
    </row>
    <row r="155" spans="1:102" x14ac:dyDescent="0.2">
      <c r="C155" s="12"/>
      <c r="F155" s="12"/>
    </row>
    <row r="156" spans="1:102" x14ac:dyDescent="0.2">
      <c r="C156" s="12"/>
      <c r="F156" s="12"/>
    </row>
    <row r="157" spans="1:102" x14ac:dyDescent="0.2">
      <c r="C157" s="12"/>
      <c r="F157" s="12"/>
    </row>
    <row r="158" spans="1:102" x14ac:dyDescent="0.2">
      <c r="C158" s="12"/>
      <c r="F158" s="12"/>
    </row>
    <row r="159" spans="1:102" x14ac:dyDescent="0.2">
      <c r="C159" s="12"/>
      <c r="F159" s="12"/>
    </row>
    <row r="160" spans="1:102" x14ac:dyDescent="0.2">
      <c r="C160" s="12"/>
      <c r="F160" s="12"/>
    </row>
    <row r="161" spans="3:6" x14ac:dyDescent="0.2">
      <c r="C161" s="12"/>
      <c r="F161" s="12"/>
    </row>
    <row r="162" spans="3:6" x14ac:dyDescent="0.2">
      <c r="C162" s="12"/>
      <c r="F162" s="12"/>
    </row>
    <row r="163" spans="3:6" x14ac:dyDescent="0.2">
      <c r="C163" s="12"/>
      <c r="F163" s="12"/>
    </row>
    <row r="164" spans="3:6" x14ac:dyDescent="0.2">
      <c r="C164" s="12"/>
      <c r="F164" s="12"/>
    </row>
    <row r="165" spans="3:6" x14ac:dyDescent="0.2">
      <c r="C165" s="12"/>
      <c r="F165" s="12"/>
    </row>
    <row r="166" spans="3:6" x14ac:dyDescent="0.2">
      <c r="C166" s="12"/>
      <c r="F166" s="12"/>
    </row>
    <row r="167" spans="3:6" x14ac:dyDescent="0.2">
      <c r="C167" s="12"/>
      <c r="F167" s="12"/>
    </row>
    <row r="168" spans="3:6" x14ac:dyDescent="0.2">
      <c r="C168" s="12"/>
      <c r="F168" s="12"/>
    </row>
    <row r="169" spans="3:6" x14ac:dyDescent="0.2">
      <c r="C169" s="12"/>
      <c r="F169" s="12"/>
    </row>
  </sheetData>
  <mergeCells count="3">
    <mergeCell ref="D56:E56"/>
    <mergeCell ref="D68:E68"/>
    <mergeCell ref="F68:G68"/>
  </mergeCells>
  <phoneticPr fontId="0" type="noConversion"/>
  <conditionalFormatting sqref="B61 B73">
    <cfRule type="expression" dxfId="7" priority="28" stopIfTrue="1">
      <formula>#REF!="Fixed"</formula>
    </cfRule>
  </conditionalFormatting>
  <conditionalFormatting sqref="B62">
    <cfRule type="expression" dxfId="6" priority="30" stopIfTrue="1">
      <formula>#REF!="Fixed"</formula>
    </cfRule>
  </conditionalFormatting>
  <conditionalFormatting sqref="B70">
    <cfRule type="expression" dxfId="5" priority="23" stopIfTrue="1">
      <formula>#REF!="Fixed"</formula>
    </cfRule>
  </conditionalFormatting>
  <conditionalFormatting sqref="B71:B72">
    <cfRule type="expression" dxfId="4" priority="17" stopIfTrue="1">
      <formula>#REF!="Fixed"</formula>
    </cfRule>
  </conditionalFormatting>
  <conditionalFormatting sqref="B75">
    <cfRule type="expression" dxfId="3" priority="24" stopIfTrue="1">
      <formula>$H$82="Fixed"</formula>
    </cfRule>
  </conditionalFormatting>
  <conditionalFormatting sqref="B76">
    <cfRule type="expression" dxfId="2" priority="25" stopIfTrue="1">
      <formula>$H$83="Fixed"</formula>
    </cfRule>
  </conditionalFormatting>
  <conditionalFormatting sqref="B77">
    <cfRule type="expression" dxfId="1" priority="26" stopIfTrue="1">
      <formula>$H$84="Fixed"</formula>
    </cfRule>
  </conditionalFormatting>
  <conditionalFormatting sqref="B78">
    <cfRule type="expression" dxfId="0" priority="27" stopIfTrue="1">
      <formula>$H$85="Fixed"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51"/>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68"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3" t="s">
        <v>150</v>
      </c>
      <c r="B2" s="121">
        <v>0</v>
      </c>
      <c r="C2" s="121" t="str">
        <f t="shared" ref="C2:AH2" si="0">IF(( (COLUMN(C1) - COLUMN($B1)) &lt;= analysis_period), (COLUMN(C1) - COLUMN($B1)), "")</f>
        <v/>
      </c>
      <c r="D2" s="121" t="str">
        <f t="shared" si="0"/>
        <v/>
      </c>
      <c r="E2" s="121" t="str">
        <f t="shared" si="0"/>
        <v/>
      </c>
      <c r="F2" s="121" t="str">
        <f t="shared" si="0"/>
        <v/>
      </c>
      <c r="G2" s="121" t="str">
        <f t="shared" si="0"/>
        <v/>
      </c>
      <c r="H2" s="121" t="str">
        <f t="shared" si="0"/>
        <v/>
      </c>
      <c r="I2" s="121" t="str">
        <f t="shared" si="0"/>
        <v/>
      </c>
      <c r="J2" s="121" t="str">
        <f t="shared" si="0"/>
        <v/>
      </c>
      <c r="K2" s="121" t="str">
        <f t="shared" si="0"/>
        <v/>
      </c>
      <c r="L2" s="121" t="str">
        <f t="shared" si="0"/>
        <v/>
      </c>
      <c r="M2" s="121" t="str">
        <f t="shared" si="0"/>
        <v/>
      </c>
      <c r="N2" s="121" t="str">
        <f t="shared" si="0"/>
        <v/>
      </c>
      <c r="O2" s="121" t="str">
        <f t="shared" si="0"/>
        <v/>
      </c>
      <c r="P2" s="121" t="str">
        <f t="shared" si="0"/>
        <v/>
      </c>
      <c r="Q2" s="121" t="str">
        <f t="shared" si="0"/>
        <v/>
      </c>
      <c r="R2" s="121" t="str">
        <f t="shared" si="0"/>
        <v/>
      </c>
      <c r="S2" s="121" t="str">
        <f t="shared" si="0"/>
        <v/>
      </c>
      <c r="T2" s="121" t="str">
        <f t="shared" si="0"/>
        <v/>
      </c>
      <c r="U2" s="121" t="str">
        <f t="shared" si="0"/>
        <v/>
      </c>
      <c r="V2" s="121" t="str">
        <f t="shared" si="0"/>
        <v/>
      </c>
      <c r="W2" s="121" t="str">
        <f t="shared" si="0"/>
        <v/>
      </c>
      <c r="X2" s="121" t="str">
        <f t="shared" si="0"/>
        <v/>
      </c>
      <c r="Y2" s="121" t="str">
        <f t="shared" si="0"/>
        <v/>
      </c>
      <c r="Z2" s="121" t="str">
        <f t="shared" si="0"/>
        <v/>
      </c>
      <c r="AA2" s="121" t="str">
        <f t="shared" si="0"/>
        <v/>
      </c>
      <c r="AB2" s="121" t="str">
        <f t="shared" si="0"/>
        <v/>
      </c>
      <c r="AC2" s="121" t="str">
        <f t="shared" si="0"/>
        <v/>
      </c>
      <c r="AD2" s="121" t="str">
        <f t="shared" si="0"/>
        <v/>
      </c>
      <c r="AE2" s="121" t="str">
        <f t="shared" si="0"/>
        <v/>
      </c>
      <c r="AF2" s="121" t="str">
        <f t="shared" si="0"/>
        <v/>
      </c>
      <c r="AG2" s="121" t="str">
        <f t="shared" si="0"/>
        <v/>
      </c>
      <c r="AH2" s="121" t="str">
        <f t="shared" si="0"/>
        <v/>
      </c>
      <c r="AI2" s="121" t="str">
        <f t="shared" ref="AI2:BN2" si="1">IF(( (COLUMN(AI1) - COLUMN($B1)) &lt;= analysis_period), (COLUMN(AI1) - COLUMN($B1)), "")</f>
        <v/>
      </c>
      <c r="AJ2" s="121" t="str">
        <f t="shared" si="1"/>
        <v/>
      </c>
      <c r="AK2" s="121" t="str">
        <f t="shared" si="1"/>
        <v/>
      </c>
      <c r="AL2" s="121" t="str">
        <f t="shared" si="1"/>
        <v/>
      </c>
      <c r="AM2" s="121" t="str">
        <f t="shared" si="1"/>
        <v/>
      </c>
      <c r="AN2" s="121" t="str">
        <f t="shared" si="1"/>
        <v/>
      </c>
      <c r="AO2" s="121" t="str">
        <f t="shared" si="1"/>
        <v/>
      </c>
      <c r="AP2" s="121" t="str">
        <f t="shared" si="1"/>
        <v/>
      </c>
      <c r="AQ2" s="121" t="str">
        <f t="shared" si="1"/>
        <v/>
      </c>
      <c r="AR2" s="121" t="str">
        <f t="shared" si="1"/>
        <v/>
      </c>
      <c r="AS2" s="121" t="str">
        <f t="shared" si="1"/>
        <v/>
      </c>
      <c r="AT2" s="121" t="str">
        <f t="shared" si="1"/>
        <v/>
      </c>
      <c r="AU2" s="121" t="str">
        <f t="shared" si="1"/>
        <v/>
      </c>
      <c r="AV2" s="121" t="str">
        <f t="shared" si="1"/>
        <v/>
      </c>
      <c r="AW2" s="121" t="str">
        <f t="shared" si="1"/>
        <v/>
      </c>
      <c r="AX2" s="121" t="str">
        <f t="shared" si="1"/>
        <v/>
      </c>
      <c r="AY2" s="121" t="str">
        <f t="shared" si="1"/>
        <v/>
      </c>
      <c r="AZ2" s="121" t="str">
        <f t="shared" si="1"/>
        <v/>
      </c>
      <c r="BA2" s="121" t="str">
        <f t="shared" si="1"/>
        <v/>
      </c>
      <c r="BB2" s="121" t="str">
        <f t="shared" si="1"/>
        <v/>
      </c>
      <c r="BC2" s="121" t="str">
        <f t="shared" si="1"/>
        <v/>
      </c>
      <c r="BD2" s="121" t="str">
        <f t="shared" si="1"/>
        <v/>
      </c>
      <c r="BE2" s="121" t="str">
        <f t="shared" si="1"/>
        <v/>
      </c>
      <c r="BF2" s="121" t="str">
        <f t="shared" si="1"/>
        <v/>
      </c>
      <c r="BG2" s="121" t="str">
        <f t="shared" si="1"/>
        <v/>
      </c>
      <c r="BH2" s="121" t="str">
        <f t="shared" si="1"/>
        <v/>
      </c>
      <c r="BI2" s="121" t="str">
        <f t="shared" si="1"/>
        <v/>
      </c>
      <c r="BJ2" s="121" t="str">
        <f t="shared" si="1"/>
        <v/>
      </c>
      <c r="BK2" s="121" t="str">
        <f t="shared" si="1"/>
        <v/>
      </c>
      <c r="BL2" s="121" t="str">
        <f t="shared" si="1"/>
        <v/>
      </c>
      <c r="BM2" s="121" t="str">
        <f t="shared" si="1"/>
        <v/>
      </c>
      <c r="BN2" s="121" t="str">
        <f t="shared" si="1"/>
        <v/>
      </c>
      <c r="BO2" s="121" t="str">
        <f t="shared" ref="BO2:CT2" si="2">IF(( (COLUMN(BO1) - COLUMN($B1)) &lt;= analysis_period), (COLUMN(BO1) - COLUMN($B1)), "")</f>
        <v/>
      </c>
      <c r="BP2" s="121" t="str">
        <f t="shared" si="2"/>
        <v/>
      </c>
      <c r="BQ2" s="121" t="str">
        <f t="shared" si="2"/>
        <v/>
      </c>
      <c r="BR2" s="121" t="str">
        <f t="shared" si="2"/>
        <v/>
      </c>
      <c r="BS2" s="121" t="str">
        <f t="shared" si="2"/>
        <v/>
      </c>
      <c r="BT2" s="121" t="str">
        <f t="shared" si="2"/>
        <v/>
      </c>
      <c r="BU2" s="121" t="str">
        <f t="shared" si="2"/>
        <v/>
      </c>
      <c r="BV2" s="121" t="str">
        <f t="shared" si="2"/>
        <v/>
      </c>
      <c r="BW2" s="121" t="str">
        <f t="shared" si="2"/>
        <v/>
      </c>
      <c r="BX2" s="121" t="str">
        <f t="shared" si="2"/>
        <v/>
      </c>
      <c r="BY2" s="121" t="str">
        <f t="shared" si="2"/>
        <v/>
      </c>
      <c r="BZ2" s="121" t="str">
        <f t="shared" si="2"/>
        <v/>
      </c>
      <c r="CA2" s="121" t="str">
        <f t="shared" si="2"/>
        <v/>
      </c>
      <c r="CB2" s="121" t="str">
        <f t="shared" si="2"/>
        <v/>
      </c>
      <c r="CC2" s="121" t="str">
        <f t="shared" si="2"/>
        <v/>
      </c>
      <c r="CD2" s="121" t="str">
        <f t="shared" si="2"/>
        <v/>
      </c>
      <c r="CE2" s="121" t="str">
        <f t="shared" si="2"/>
        <v/>
      </c>
      <c r="CF2" s="121" t="str">
        <f t="shared" si="2"/>
        <v/>
      </c>
      <c r="CG2" s="121" t="str">
        <f t="shared" si="2"/>
        <v/>
      </c>
      <c r="CH2" s="121" t="str">
        <f t="shared" si="2"/>
        <v/>
      </c>
      <c r="CI2" s="121" t="str">
        <f t="shared" si="2"/>
        <v/>
      </c>
      <c r="CJ2" s="121" t="str">
        <f t="shared" si="2"/>
        <v/>
      </c>
      <c r="CK2" s="121" t="str">
        <f t="shared" si="2"/>
        <v/>
      </c>
      <c r="CL2" s="121" t="str">
        <f t="shared" si="2"/>
        <v/>
      </c>
      <c r="CM2" s="121" t="str">
        <f t="shared" si="2"/>
        <v/>
      </c>
      <c r="CN2" s="121" t="str">
        <f t="shared" si="2"/>
        <v/>
      </c>
      <c r="CO2" s="121" t="str">
        <f t="shared" si="2"/>
        <v/>
      </c>
      <c r="CP2" s="121" t="str">
        <f t="shared" si="2"/>
        <v/>
      </c>
      <c r="CQ2" s="121" t="str">
        <f t="shared" si="2"/>
        <v/>
      </c>
      <c r="CR2" s="121" t="str">
        <f t="shared" si="2"/>
        <v/>
      </c>
      <c r="CS2" s="121" t="str">
        <f t="shared" si="2"/>
        <v/>
      </c>
      <c r="CT2" s="121" t="str">
        <f t="shared" si="2"/>
        <v/>
      </c>
      <c r="CU2" s="121" t="str">
        <f>IF(( (COLUMN(CU1) - COLUMN($B1)) &lt;= analysis_period), (COLUMN(CU1) - COLUMN($B1)), "")</f>
        <v/>
      </c>
      <c r="CV2" s="121" t="str">
        <f>IF(( (COLUMN(CV1) - COLUMN($B1)) &lt;= analysis_period), (COLUMN(CV1) - COLUMN($B1)), "")</f>
        <v/>
      </c>
      <c r="CW2" s="121" t="str">
        <f>IF(( (COLUMN(CW1) - COLUMN($B1)) &lt;= analysis_period), (COLUMN(CW1) - COLUMN($B1)), "")</f>
        <v/>
      </c>
      <c r="CX2" s="122"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3" t="s">
        <v>152</v>
      </c>
      <c r="B4" s="120"/>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21"/>
      <c r="BV4" s="121"/>
      <c r="BW4" s="121"/>
      <c r="BX4" s="121"/>
      <c r="BY4" s="121"/>
      <c r="BZ4" s="121"/>
      <c r="CA4" s="121"/>
      <c r="CB4" s="121"/>
      <c r="CC4" s="121"/>
      <c r="CD4" s="121"/>
      <c r="CE4" s="121"/>
      <c r="CF4" s="121"/>
      <c r="CG4" s="121"/>
      <c r="CH4" s="121"/>
      <c r="CI4" s="121"/>
      <c r="CJ4" s="121"/>
      <c r="CK4" s="121"/>
      <c r="CL4" s="121"/>
      <c r="CM4" s="121"/>
      <c r="CN4" s="121"/>
      <c r="CO4" s="121"/>
      <c r="CP4" s="121"/>
      <c r="CQ4" s="121"/>
      <c r="CR4" s="121"/>
      <c r="CS4" s="121"/>
      <c r="CT4" s="121"/>
      <c r="CU4" s="121"/>
      <c r="CV4" s="121"/>
      <c r="CW4" s="121"/>
      <c r="CX4" s="122"/>
    </row>
    <row r="5" spans="1:102" x14ac:dyDescent="0.2">
      <c r="A5" s="54" t="s">
        <v>153</v>
      </c>
      <c r="B5" s="116">
        <f t="array" ref="B5:CX5">'Inputs and Outputs'!B96:CX96</f>
        <v>0</v>
      </c>
      <c r="C5" s="116">
        <v>0</v>
      </c>
      <c r="D5" s="116">
        <v>0</v>
      </c>
      <c r="E5" s="116">
        <v>0</v>
      </c>
      <c r="F5" s="116">
        <v>0</v>
      </c>
      <c r="G5" s="116">
        <v>0</v>
      </c>
      <c r="H5" s="116">
        <v>0</v>
      </c>
      <c r="I5" s="116">
        <v>0</v>
      </c>
      <c r="J5" s="116">
        <v>0</v>
      </c>
      <c r="K5" s="116">
        <v>0</v>
      </c>
      <c r="L5" s="116">
        <v>0</v>
      </c>
      <c r="M5" s="116">
        <v>0</v>
      </c>
      <c r="N5" s="116">
        <v>0</v>
      </c>
      <c r="O5" s="116">
        <v>0</v>
      </c>
      <c r="P5" s="116">
        <v>0</v>
      </c>
      <c r="Q5" s="116">
        <v>0</v>
      </c>
      <c r="R5" s="116">
        <v>0</v>
      </c>
      <c r="S5" s="116">
        <v>0</v>
      </c>
      <c r="T5" s="116">
        <v>0</v>
      </c>
      <c r="U5" s="116">
        <v>0</v>
      </c>
      <c r="V5" s="116">
        <v>0</v>
      </c>
      <c r="W5" s="116">
        <v>0</v>
      </c>
      <c r="X5" s="116">
        <v>0</v>
      </c>
      <c r="Y5" s="116">
        <v>0</v>
      </c>
      <c r="Z5" s="116">
        <v>0</v>
      </c>
      <c r="AA5" s="116">
        <v>0</v>
      </c>
      <c r="AB5" s="116">
        <v>0</v>
      </c>
      <c r="AC5" s="116">
        <v>0</v>
      </c>
      <c r="AD5" s="116">
        <v>0</v>
      </c>
      <c r="AE5" s="116">
        <v>0</v>
      </c>
      <c r="AF5" s="116">
        <v>0</v>
      </c>
      <c r="AG5" s="116">
        <v>0</v>
      </c>
      <c r="AH5" s="116">
        <v>0</v>
      </c>
      <c r="AI5" s="116">
        <v>0</v>
      </c>
      <c r="AJ5" s="116">
        <v>0</v>
      </c>
      <c r="AK5" s="116">
        <v>0</v>
      </c>
      <c r="AL5" s="116">
        <v>0</v>
      </c>
      <c r="AM5" s="116">
        <v>0</v>
      </c>
      <c r="AN5" s="116">
        <v>0</v>
      </c>
      <c r="AO5" s="116">
        <v>0</v>
      </c>
      <c r="AP5" s="116">
        <v>0</v>
      </c>
      <c r="AQ5" s="116">
        <v>0</v>
      </c>
      <c r="AR5" s="116">
        <v>0</v>
      </c>
      <c r="AS5" s="116">
        <v>0</v>
      </c>
      <c r="AT5" s="116">
        <v>0</v>
      </c>
      <c r="AU5" s="116">
        <v>0</v>
      </c>
      <c r="AV5" s="116">
        <v>0</v>
      </c>
      <c r="AW5" s="116">
        <v>0</v>
      </c>
      <c r="AX5" s="116">
        <v>0</v>
      </c>
      <c r="AY5" s="116">
        <v>0</v>
      </c>
      <c r="AZ5" s="116">
        <v>0</v>
      </c>
      <c r="BA5" s="116">
        <v>0</v>
      </c>
      <c r="BB5" s="116">
        <v>0</v>
      </c>
      <c r="BC5" s="116">
        <v>0</v>
      </c>
      <c r="BD5" s="116">
        <v>0</v>
      </c>
      <c r="BE5" s="116">
        <v>0</v>
      </c>
      <c r="BF5" s="116">
        <v>0</v>
      </c>
      <c r="BG5" s="116">
        <v>0</v>
      </c>
      <c r="BH5" s="116">
        <v>0</v>
      </c>
      <c r="BI5" s="116">
        <v>0</v>
      </c>
      <c r="BJ5" s="116">
        <v>0</v>
      </c>
      <c r="BK5" s="116">
        <v>0</v>
      </c>
      <c r="BL5" s="116">
        <v>0</v>
      </c>
      <c r="BM5" s="116">
        <v>0</v>
      </c>
      <c r="BN5" s="116">
        <v>0</v>
      </c>
      <c r="BO5" s="116">
        <v>0</v>
      </c>
      <c r="BP5" s="116">
        <v>0</v>
      </c>
      <c r="BQ5" s="116">
        <v>0</v>
      </c>
      <c r="BR5" s="116">
        <v>0</v>
      </c>
      <c r="BS5" s="116">
        <v>0</v>
      </c>
      <c r="BT5" s="116">
        <v>0</v>
      </c>
      <c r="BU5" s="116">
        <v>0</v>
      </c>
      <c r="BV5" s="116">
        <v>0</v>
      </c>
      <c r="BW5" s="116">
        <v>0</v>
      </c>
      <c r="BX5" s="116">
        <v>0</v>
      </c>
      <c r="BY5" s="116">
        <v>0</v>
      </c>
      <c r="BZ5" s="116">
        <v>0</v>
      </c>
      <c r="CA5" s="116">
        <v>0</v>
      </c>
      <c r="CB5" s="116">
        <v>0</v>
      </c>
      <c r="CC5" s="116">
        <v>0</v>
      </c>
      <c r="CD5" s="116">
        <v>0</v>
      </c>
      <c r="CE5" s="116">
        <v>0</v>
      </c>
      <c r="CF5" s="116">
        <v>0</v>
      </c>
      <c r="CG5" s="116">
        <v>0</v>
      </c>
      <c r="CH5" s="116">
        <v>0</v>
      </c>
      <c r="CI5" s="116">
        <v>0</v>
      </c>
      <c r="CJ5" s="116">
        <v>0</v>
      </c>
      <c r="CK5" s="116">
        <v>0</v>
      </c>
      <c r="CL5" s="116">
        <v>0</v>
      </c>
      <c r="CM5" s="116">
        <v>0</v>
      </c>
      <c r="CN5" s="116">
        <v>0</v>
      </c>
      <c r="CO5" s="116">
        <v>0</v>
      </c>
      <c r="CP5" s="116">
        <v>0</v>
      </c>
      <c r="CQ5" s="116">
        <v>0</v>
      </c>
      <c r="CR5" s="116">
        <v>0</v>
      </c>
      <c r="CS5" s="116">
        <v>0</v>
      </c>
      <c r="CT5" s="116">
        <v>0</v>
      </c>
      <c r="CU5" s="116">
        <v>0</v>
      </c>
      <c r="CV5" s="116">
        <v>0</v>
      </c>
      <c r="CW5" s="116">
        <v>0</v>
      </c>
      <c r="CX5" s="116">
        <v>0</v>
      </c>
    </row>
    <row r="6" spans="1:102" x14ac:dyDescent="0.2">
      <c r="A6" s="54" t="s">
        <v>251</v>
      </c>
      <c r="B6" s="116">
        <f t="array" ref="B6:CX6">'Inputs and Outputs'!B97:CX97</f>
        <v>0</v>
      </c>
      <c r="C6" s="116">
        <v>0</v>
      </c>
      <c r="D6" s="116">
        <v>0</v>
      </c>
      <c r="E6" s="116">
        <v>0</v>
      </c>
      <c r="F6" s="116">
        <v>0</v>
      </c>
      <c r="G6" s="116">
        <v>0</v>
      </c>
      <c r="H6" s="116">
        <v>0</v>
      </c>
      <c r="I6" s="116">
        <v>0</v>
      </c>
      <c r="J6" s="116">
        <v>0</v>
      </c>
      <c r="K6" s="116">
        <v>0</v>
      </c>
      <c r="L6" s="116">
        <v>0</v>
      </c>
      <c r="M6" s="116">
        <v>0</v>
      </c>
      <c r="N6" s="116">
        <v>0</v>
      </c>
      <c r="O6" s="116">
        <v>0</v>
      </c>
      <c r="P6" s="116">
        <v>0</v>
      </c>
      <c r="Q6" s="116">
        <v>0</v>
      </c>
      <c r="R6" s="116">
        <v>0</v>
      </c>
      <c r="S6" s="116">
        <v>0</v>
      </c>
      <c r="T6" s="116">
        <v>0</v>
      </c>
      <c r="U6" s="116">
        <v>0</v>
      </c>
      <c r="V6" s="116">
        <v>0</v>
      </c>
      <c r="W6" s="116">
        <v>0</v>
      </c>
      <c r="X6" s="116">
        <v>0</v>
      </c>
      <c r="Y6" s="116">
        <v>0</v>
      </c>
      <c r="Z6" s="116">
        <v>0</v>
      </c>
      <c r="AA6" s="116">
        <v>0</v>
      </c>
      <c r="AB6" s="116">
        <v>0</v>
      </c>
      <c r="AC6" s="116">
        <v>0</v>
      </c>
      <c r="AD6" s="116">
        <v>0</v>
      </c>
      <c r="AE6" s="116">
        <v>0</v>
      </c>
      <c r="AF6" s="116">
        <v>0</v>
      </c>
      <c r="AG6" s="116">
        <v>0</v>
      </c>
      <c r="AH6" s="116">
        <v>0</v>
      </c>
      <c r="AI6" s="116">
        <v>0</v>
      </c>
      <c r="AJ6" s="116">
        <v>0</v>
      </c>
      <c r="AK6" s="116">
        <v>0</v>
      </c>
      <c r="AL6" s="116">
        <v>0</v>
      </c>
      <c r="AM6" s="116">
        <v>0</v>
      </c>
      <c r="AN6" s="116">
        <v>0</v>
      </c>
      <c r="AO6" s="116">
        <v>0</v>
      </c>
      <c r="AP6" s="116">
        <v>0</v>
      </c>
      <c r="AQ6" s="116">
        <v>0</v>
      </c>
      <c r="AR6" s="116">
        <v>0</v>
      </c>
      <c r="AS6" s="116">
        <v>0</v>
      </c>
      <c r="AT6" s="116">
        <v>0</v>
      </c>
      <c r="AU6" s="116">
        <v>0</v>
      </c>
      <c r="AV6" s="116">
        <v>0</v>
      </c>
      <c r="AW6" s="116">
        <v>0</v>
      </c>
      <c r="AX6" s="116">
        <v>0</v>
      </c>
      <c r="AY6" s="116">
        <v>0</v>
      </c>
      <c r="AZ6" s="116">
        <v>0</v>
      </c>
      <c r="BA6" s="116">
        <v>0</v>
      </c>
      <c r="BB6" s="116">
        <v>0</v>
      </c>
      <c r="BC6" s="116">
        <v>0</v>
      </c>
      <c r="BD6" s="116">
        <v>0</v>
      </c>
      <c r="BE6" s="116">
        <v>0</v>
      </c>
      <c r="BF6" s="116">
        <v>0</v>
      </c>
      <c r="BG6" s="116">
        <v>0</v>
      </c>
      <c r="BH6" s="116">
        <v>0</v>
      </c>
      <c r="BI6" s="116">
        <v>0</v>
      </c>
      <c r="BJ6" s="116">
        <v>0</v>
      </c>
      <c r="BK6" s="116">
        <v>0</v>
      </c>
      <c r="BL6" s="116">
        <v>0</v>
      </c>
      <c r="BM6" s="116">
        <v>0</v>
      </c>
      <c r="BN6" s="116">
        <v>0</v>
      </c>
      <c r="BO6" s="116">
        <v>0</v>
      </c>
      <c r="BP6" s="116">
        <v>0</v>
      </c>
      <c r="BQ6" s="116">
        <v>0</v>
      </c>
      <c r="BR6" s="116">
        <v>0</v>
      </c>
      <c r="BS6" s="116">
        <v>0</v>
      </c>
      <c r="BT6" s="116">
        <v>0</v>
      </c>
      <c r="BU6" s="116">
        <v>0</v>
      </c>
      <c r="BV6" s="116">
        <v>0</v>
      </c>
      <c r="BW6" s="116">
        <v>0</v>
      </c>
      <c r="BX6" s="116">
        <v>0</v>
      </c>
      <c r="BY6" s="116">
        <v>0</v>
      </c>
      <c r="BZ6" s="116">
        <v>0</v>
      </c>
      <c r="CA6" s="116">
        <v>0</v>
      </c>
      <c r="CB6" s="116">
        <v>0</v>
      </c>
      <c r="CC6" s="116">
        <v>0</v>
      </c>
      <c r="CD6" s="116">
        <v>0</v>
      </c>
      <c r="CE6" s="116">
        <v>0</v>
      </c>
      <c r="CF6" s="116">
        <v>0</v>
      </c>
      <c r="CG6" s="116">
        <v>0</v>
      </c>
      <c r="CH6" s="116">
        <v>0</v>
      </c>
      <c r="CI6" s="116">
        <v>0</v>
      </c>
      <c r="CJ6" s="116">
        <v>0</v>
      </c>
      <c r="CK6" s="116">
        <v>0</v>
      </c>
      <c r="CL6" s="116">
        <v>0</v>
      </c>
      <c r="CM6" s="116">
        <v>0</v>
      </c>
      <c r="CN6" s="116">
        <v>0</v>
      </c>
      <c r="CO6" s="116">
        <v>0</v>
      </c>
      <c r="CP6" s="116">
        <v>0</v>
      </c>
      <c r="CQ6" s="116">
        <v>0</v>
      </c>
      <c r="CR6" s="116">
        <v>0</v>
      </c>
      <c r="CS6" s="116">
        <v>0</v>
      </c>
      <c r="CT6" s="116">
        <v>0</v>
      </c>
      <c r="CU6" s="116">
        <v>0</v>
      </c>
      <c r="CV6" s="116">
        <v>0</v>
      </c>
      <c r="CW6" s="116">
        <v>0</v>
      </c>
      <c r="CX6" s="116">
        <v>0</v>
      </c>
    </row>
    <row r="7" spans="1:102" x14ac:dyDescent="0.2">
      <c r="A7" s="54" t="s">
        <v>250</v>
      </c>
      <c r="B7" s="116">
        <f t="array" ref="B7:CX7">'Inputs and Outputs'!B98:CX98</f>
        <v>0</v>
      </c>
      <c r="C7" s="116">
        <v>0</v>
      </c>
      <c r="D7" s="116">
        <v>0</v>
      </c>
      <c r="E7" s="116">
        <v>0</v>
      </c>
      <c r="F7" s="116">
        <v>0</v>
      </c>
      <c r="G7" s="116">
        <v>0</v>
      </c>
      <c r="H7" s="116">
        <v>0</v>
      </c>
      <c r="I7" s="116">
        <v>0</v>
      </c>
      <c r="J7" s="116">
        <v>0</v>
      </c>
      <c r="K7" s="116">
        <v>0</v>
      </c>
      <c r="L7" s="116">
        <v>0</v>
      </c>
      <c r="M7" s="116">
        <v>0</v>
      </c>
      <c r="N7" s="116">
        <v>0</v>
      </c>
      <c r="O7" s="116">
        <v>0</v>
      </c>
      <c r="P7" s="116">
        <v>0</v>
      </c>
      <c r="Q7" s="116">
        <v>0</v>
      </c>
      <c r="R7" s="116">
        <v>0</v>
      </c>
      <c r="S7" s="116">
        <v>0</v>
      </c>
      <c r="T7" s="116">
        <v>0</v>
      </c>
      <c r="U7" s="116">
        <v>0</v>
      </c>
      <c r="V7" s="116">
        <v>0</v>
      </c>
      <c r="W7" s="116">
        <v>0</v>
      </c>
      <c r="X7" s="116">
        <v>0</v>
      </c>
      <c r="Y7" s="116">
        <v>0</v>
      </c>
      <c r="Z7" s="116">
        <v>0</v>
      </c>
      <c r="AA7" s="116">
        <v>0</v>
      </c>
      <c r="AB7" s="116">
        <v>0</v>
      </c>
      <c r="AC7" s="116">
        <v>0</v>
      </c>
      <c r="AD7" s="116">
        <v>0</v>
      </c>
      <c r="AE7" s="116">
        <v>0</v>
      </c>
      <c r="AF7" s="116">
        <v>0</v>
      </c>
      <c r="AG7" s="116">
        <v>0</v>
      </c>
      <c r="AH7" s="116">
        <v>0</v>
      </c>
      <c r="AI7" s="116">
        <v>0</v>
      </c>
      <c r="AJ7" s="116">
        <v>0</v>
      </c>
      <c r="AK7" s="116">
        <v>0</v>
      </c>
      <c r="AL7" s="116">
        <v>0</v>
      </c>
      <c r="AM7" s="116">
        <v>0</v>
      </c>
      <c r="AN7" s="116">
        <v>0</v>
      </c>
      <c r="AO7" s="116">
        <v>0</v>
      </c>
      <c r="AP7" s="116">
        <v>0</v>
      </c>
      <c r="AQ7" s="116">
        <v>0</v>
      </c>
      <c r="AR7" s="116">
        <v>0</v>
      </c>
      <c r="AS7" s="116">
        <v>0</v>
      </c>
      <c r="AT7" s="116">
        <v>0</v>
      </c>
      <c r="AU7" s="116">
        <v>0</v>
      </c>
      <c r="AV7" s="116">
        <v>0</v>
      </c>
      <c r="AW7" s="116">
        <v>0</v>
      </c>
      <c r="AX7" s="116">
        <v>0</v>
      </c>
      <c r="AY7" s="116">
        <v>0</v>
      </c>
      <c r="AZ7" s="116">
        <v>0</v>
      </c>
      <c r="BA7" s="116">
        <v>0</v>
      </c>
      <c r="BB7" s="116">
        <v>0</v>
      </c>
      <c r="BC7" s="116">
        <v>0</v>
      </c>
      <c r="BD7" s="116">
        <v>0</v>
      </c>
      <c r="BE7" s="116">
        <v>0</v>
      </c>
      <c r="BF7" s="116">
        <v>0</v>
      </c>
      <c r="BG7" s="116">
        <v>0</v>
      </c>
      <c r="BH7" s="116">
        <v>0</v>
      </c>
      <c r="BI7" s="116">
        <v>0</v>
      </c>
      <c r="BJ7" s="116">
        <v>0</v>
      </c>
      <c r="BK7" s="116">
        <v>0</v>
      </c>
      <c r="BL7" s="116">
        <v>0</v>
      </c>
      <c r="BM7" s="116">
        <v>0</v>
      </c>
      <c r="BN7" s="116">
        <v>0</v>
      </c>
      <c r="BO7" s="116">
        <v>0</v>
      </c>
      <c r="BP7" s="116">
        <v>0</v>
      </c>
      <c r="BQ7" s="116">
        <v>0</v>
      </c>
      <c r="BR7" s="116">
        <v>0</v>
      </c>
      <c r="BS7" s="116">
        <v>0</v>
      </c>
      <c r="BT7" s="116">
        <v>0</v>
      </c>
      <c r="BU7" s="116">
        <v>0</v>
      </c>
      <c r="BV7" s="116">
        <v>0</v>
      </c>
      <c r="BW7" s="116">
        <v>0</v>
      </c>
      <c r="BX7" s="116">
        <v>0</v>
      </c>
      <c r="BY7" s="116">
        <v>0</v>
      </c>
      <c r="BZ7" s="116">
        <v>0</v>
      </c>
      <c r="CA7" s="116">
        <v>0</v>
      </c>
      <c r="CB7" s="116">
        <v>0</v>
      </c>
      <c r="CC7" s="116">
        <v>0</v>
      </c>
      <c r="CD7" s="116">
        <v>0</v>
      </c>
      <c r="CE7" s="116">
        <v>0</v>
      </c>
      <c r="CF7" s="116">
        <v>0</v>
      </c>
      <c r="CG7" s="116">
        <v>0</v>
      </c>
      <c r="CH7" s="116">
        <v>0</v>
      </c>
      <c r="CI7" s="116">
        <v>0</v>
      </c>
      <c r="CJ7" s="116">
        <v>0</v>
      </c>
      <c r="CK7" s="116">
        <v>0</v>
      </c>
      <c r="CL7" s="116">
        <v>0</v>
      </c>
      <c r="CM7" s="116">
        <v>0</v>
      </c>
      <c r="CN7" s="116">
        <v>0</v>
      </c>
      <c r="CO7" s="116">
        <v>0</v>
      </c>
      <c r="CP7" s="116">
        <v>0</v>
      </c>
      <c r="CQ7" s="116">
        <v>0</v>
      </c>
      <c r="CR7" s="116">
        <v>0</v>
      </c>
      <c r="CS7" s="116">
        <v>0</v>
      </c>
      <c r="CT7" s="116">
        <v>0</v>
      </c>
      <c r="CU7" s="116">
        <v>0</v>
      </c>
      <c r="CV7" s="116">
        <v>0</v>
      </c>
      <c r="CW7" s="116">
        <v>0</v>
      </c>
      <c r="CX7" s="116">
        <v>0</v>
      </c>
    </row>
    <row r="8" spans="1:102" x14ac:dyDescent="0.2">
      <c r="A8" s="54"/>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row>
    <row r="9" spans="1:102" x14ac:dyDescent="0.2">
      <c r="A9" s="123" t="s">
        <v>151</v>
      </c>
      <c r="B9" s="124"/>
      <c r="C9" s="124"/>
      <c r="D9" s="124"/>
      <c r="E9" s="124"/>
      <c r="F9" s="124"/>
      <c r="G9" s="124"/>
      <c r="H9" s="124"/>
      <c r="I9" s="124"/>
      <c r="J9" s="124"/>
      <c r="K9" s="124"/>
      <c r="L9" s="124"/>
      <c r="M9" s="124"/>
      <c r="N9" s="124"/>
      <c r="O9" s="124"/>
      <c r="P9" s="124"/>
      <c r="Q9" s="124"/>
      <c r="R9" s="124"/>
      <c r="S9" s="124"/>
      <c r="T9" s="124"/>
      <c r="U9" s="124"/>
      <c r="V9" s="124"/>
      <c r="W9" s="124"/>
      <c r="X9" s="124"/>
      <c r="Y9" s="124"/>
      <c r="Z9" s="124"/>
      <c r="AA9" s="124"/>
      <c r="AB9" s="124"/>
      <c r="AC9" s="124"/>
      <c r="AD9" s="124"/>
      <c r="AE9" s="124"/>
      <c r="AF9" s="124"/>
      <c r="AG9" s="124"/>
      <c r="AH9" s="124"/>
      <c r="AI9" s="124"/>
      <c r="AJ9" s="124"/>
      <c r="AK9" s="124"/>
      <c r="AL9" s="124"/>
      <c r="AM9" s="124"/>
      <c r="AN9" s="124"/>
      <c r="AO9" s="124"/>
      <c r="AP9" s="124"/>
      <c r="AQ9" s="124"/>
      <c r="AR9" s="124"/>
      <c r="AS9" s="124"/>
      <c r="AT9" s="124"/>
      <c r="AU9" s="124"/>
      <c r="AV9" s="124"/>
      <c r="AW9" s="124"/>
      <c r="AX9" s="124"/>
      <c r="AY9" s="124"/>
      <c r="AZ9" s="124"/>
      <c r="BA9" s="124"/>
      <c r="BB9" s="124"/>
      <c r="BC9" s="124"/>
      <c r="BD9" s="124"/>
      <c r="BE9" s="124"/>
      <c r="BF9" s="124"/>
      <c r="BG9" s="124"/>
      <c r="BH9" s="124"/>
      <c r="BI9" s="124"/>
      <c r="BJ9" s="124"/>
      <c r="BK9" s="124"/>
      <c r="BL9" s="124"/>
      <c r="BM9" s="124"/>
      <c r="BN9" s="124"/>
      <c r="BO9" s="124"/>
      <c r="BP9" s="124"/>
      <c r="BQ9" s="124"/>
      <c r="BR9" s="124"/>
      <c r="BS9" s="124"/>
      <c r="BT9" s="124"/>
      <c r="BU9" s="124"/>
      <c r="BV9" s="124"/>
      <c r="BW9" s="124"/>
      <c r="BX9" s="124"/>
      <c r="BY9" s="124"/>
      <c r="BZ9" s="124"/>
      <c r="CA9" s="124"/>
      <c r="CB9" s="124"/>
      <c r="CC9" s="124"/>
      <c r="CD9" s="124"/>
      <c r="CE9" s="124"/>
      <c r="CF9" s="124"/>
      <c r="CG9" s="124"/>
      <c r="CH9" s="124"/>
      <c r="CI9" s="124"/>
      <c r="CJ9" s="124"/>
      <c r="CK9" s="124"/>
      <c r="CL9" s="124"/>
      <c r="CM9" s="124"/>
      <c r="CN9" s="124"/>
      <c r="CO9" s="124"/>
      <c r="CP9" s="124"/>
      <c r="CQ9" s="124"/>
      <c r="CR9" s="124"/>
      <c r="CS9" s="124"/>
      <c r="CT9" s="124"/>
      <c r="CU9" s="124"/>
      <c r="CV9" s="124"/>
      <c r="CW9" s="124"/>
      <c r="CX9" s="125"/>
    </row>
    <row r="10" spans="1:102" x14ac:dyDescent="0.2">
      <c r="A10" s="55" t="s">
        <v>79</v>
      </c>
      <c r="B10" s="76">
        <f t="array" ref="B10:CX10">'Inputs and Outputs'!B97:CX97</f>
        <v>0</v>
      </c>
      <c r="C10" s="76">
        <v>0</v>
      </c>
      <c r="D10" s="76">
        <v>0</v>
      </c>
      <c r="E10" s="76">
        <v>0</v>
      </c>
      <c r="F10" s="76">
        <v>0</v>
      </c>
      <c r="G10" s="76">
        <v>0</v>
      </c>
      <c r="H10" s="76">
        <v>0</v>
      </c>
      <c r="I10" s="76">
        <v>0</v>
      </c>
      <c r="J10" s="76">
        <v>0</v>
      </c>
      <c r="K10" s="76">
        <v>0</v>
      </c>
      <c r="L10" s="76">
        <v>0</v>
      </c>
      <c r="M10" s="76">
        <v>0</v>
      </c>
      <c r="N10" s="76">
        <v>0</v>
      </c>
      <c r="O10" s="76">
        <v>0</v>
      </c>
      <c r="P10" s="76">
        <v>0</v>
      </c>
      <c r="Q10" s="76">
        <v>0</v>
      </c>
      <c r="R10" s="76">
        <v>0</v>
      </c>
      <c r="S10" s="76">
        <v>0</v>
      </c>
      <c r="T10" s="76">
        <v>0</v>
      </c>
      <c r="U10" s="76">
        <v>0</v>
      </c>
      <c r="V10" s="76">
        <v>0</v>
      </c>
      <c r="W10" s="76">
        <v>0</v>
      </c>
      <c r="X10" s="76">
        <v>0</v>
      </c>
      <c r="Y10" s="76">
        <v>0</v>
      </c>
      <c r="Z10" s="76">
        <v>0</v>
      </c>
      <c r="AA10" s="76">
        <v>0</v>
      </c>
      <c r="AB10" s="76">
        <v>0</v>
      </c>
      <c r="AC10" s="76">
        <v>0</v>
      </c>
      <c r="AD10" s="76">
        <v>0</v>
      </c>
      <c r="AE10" s="76">
        <v>0</v>
      </c>
      <c r="AF10" s="76">
        <v>0</v>
      </c>
      <c r="AG10" s="76">
        <v>0</v>
      </c>
      <c r="AH10" s="76">
        <v>0</v>
      </c>
      <c r="AI10" s="76">
        <v>0</v>
      </c>
      <c r="AJ10" s="76">
        <v>0</v>
      </c>
      <c r="AK10" s="76">
        <v>0</v>
      </c>
      <c r="AL10" s="76">
        <v>0</v>
      </c>
      <c r="AM10" s="76">
        <v>0</v>
      </c>
      <c r="AN10" s="76">
        <v>0</v>
      </c>
      <c r="AO10" s="76">
        <v>0</v>
      </c>
      <c r="AP10" s="76">
        <v>0</v>
      </c>
      <c r="AQ10" s="76">
        <v>0</v>
      </c>
      <c r="AR10" s="76">
        <v>0</v>
      </c>
      <c r="AS10" s="76">
        <v>0</v>
      </c>
      <c r="AT10" s="76">
        <v>0</v>
      </c>
      <c r="AU10" s="76">
        <v>0</v>
      </c>
      <c r="AV10" s="76">
        <v>0</v>
      </c>
      <c r="AW10" s="76">
        <v>0</v>
      </c>
      <c r="AX10" s="76">
        <v>0</v>
      </c>
      <c r="AY10" s="76">
        <v>0</v>
      </c>
      <c r="AZ10" s="76">
        <v>0</v>
      </c>
      <c r="BA10" s="76">
        <v>0</v>
      </c>
      <c r="BB10" s="76">
        <v>0</v>
      </c>
      <c r="BC10" s="76">
        <v>0</v>
      </c>
      <c r="BD10" s="76">
        <v>0</v>
      </c>
      <c r="BE10" s="76">
        <v>0</v>
      </c>
      <c r="BF10" s="76">
        <v>0</v>
      </c>
      <c r="BG10" s="76">
        <v>0</v>
      </c>
      <c r="BH10" s="76">
        <v>0</v>
      </c>
      <c r="BI10" s="76">
        <v>0</v>
      </c>
      <c r="BJ10" s="76">
        <v>0</v>
      </c>
      <c r="BK10" s="76">
        <v>0</v>
      </c>
      <c r="BL10" s="76">
        <v>0</v>
      </c>
      <c r="BM10" s="76">
        <v>0</v>
      </c>
      <c r="BN10" s="76">
        <v>0</v>
      </c>
      <c r="BO10" s="76">
        <v>0</v>
      </c>
      <c r="BP10" s="76">
        <v>0</v>
      </c>
      <c r="BQ10" s="76">
        <v>0</v>
      </c>
      <c r="BR10" s="76">
        <v>0</v>
      </c>
      <c r="BS10" s="76">
        <v>0</v>
      </c>
      <c r="BT10" s="76">
        <v>0</v>
      </c>
      <c r="BU10" s="76">
        <v>0</v>
      </c>
      <c r="BV10" s="76">
        <v>0</v>
      </c>
      <c r="BW10" s="76">
        <v>0</v>
      </c>
      <c r="BX10" s="76">
        <v>0</v>
      </c>
      <c r="BY10" s="76">
        <v>0</v>
      </c>
      <c r="BZ10" s="76">
        <v>0</v>
      </c>
      <c r="CA10" s="76">
        <v>0</v>
      </c>
      <c r="CB10" s="76">
        <v>0</v>
      </c>
      <c r="CC10" s="76">
        <v>0</v>
      </c>
      <c r="CD10" s="76">
        <v>0</v>
      </c>
      <c r="CE10" s="76">
        <v>0</v>
      </c>
      <c r="CF10" s="76">
        <v>0</v>
      </c>
      <c r="CG10" s="76">
        <v>0</v>
      </c>
      <c r="CH10" s="76">
        <v>0</v>
      </c>
      <c r="CI10" s="76">
        <v>0</v>
      </c>
      <c r="CJ10" s="76">
        <v>0</v>
      </c>
      <c r="CK10" s="76">
        <v>0</v>
      </c>
      <c r="CL10" s="76">
        <v>0</v>
      </c>
      <c r="CM10" s="76">
        <v>0</v>
      </c>
      <c r="CN10" s="76">
        <v>0</v>
      </c>
      <c r="CO10" s="76">
        <v>0</v>
      </c>
      <c r="CP10" s="76">
        <v>0</v>
      </c>
      <c r="CQ10" s="76">
        <v>0</v>
      </c>
      <c r="CR10" s="76">
        <v>0</v>
      </c>
      <c r="CS10" s="76">
        <v>0</v>
      </c>
      <c r="CT10" s="76">
        <v>0</v>
      </c>
      <c r="CU10" s="76">
        <v>0</v>
      </c>
      <c r="CV10" s="76">
        <v>0</v>
      </c>
      <c r="CW10" s="76">
        <v>0</v>
      </c>
      <c r="CX10" s="76">
        <v>0</v>
      </c>
    </row>
    <row r="11" spans="1:102" x14ac:dyDescent="0.2">
      <c r="A11" s="55" t="s">
        <v>249</v>
      </c>
      <c r="B11" s="76">
        <f t="array" ref="B11:CX11">'Inputs and Outputs'!B98:CX98</f>
        <v>0</v>
      </c>
      <c r="C11" s="76">
        <v>0</v>
      </c>
      <c r="D11" s="76">
        <v>0</v>
      </c>
      <c r="E11" s="76">
        <v>0</v>
      </c>
      <c r="F11" s="76">
        <v>0</v>
      </c>
      <c r="G11" s="76">
        <v>0</v>
      </c>
      <c r="H11" s="76">
        <v>0</v>
      </c>
      <c r="I11" s="76">
        <v>0</v>
      </c>
      <c r="J11" s="76">
        <v>0</v>
      </c>
      <c r="K11" s="76">
        <v>0</v>
      </c>
      <c r="L11" s="76">
        <v>0</v>
      </c>
      <c r="M11" s="76">
        <v>0</v>
      </c>
      <c r="N11" s="76">
        <v>0</v>
      </c>
      <c r="O11" s="76">
        <v>0</v>
      </c>
      <c r="P11" s="76">
        <v>0</v>
      </c>
      <c r="Q11" s="76">
        <v>0</v>
      </c>
      <c r="R11" s="76">
        <v>0</v>
      </c>
      <c r="S11" s="76">
        <v>0</v>
      </c>
      <c r="T11" s="76">
        <v>0</v>
      </c>
      <c r="U11" s="76">
        <v>0</v>
      </c>
      <c r="V11" s="76">
        <v>0</v>
      </c>
      <c r="W11" s="76">
        <v>0</v>
      </c>
      <c r="X11" s="76">
        <v>0</v>
      </c>
      <c r="Y11" s="76">
        <v>0</v>
      </c>
      <c r="Z11" s="76">
        <v>0</v>
      </c>
      <c r="AA11" s="76">
        <v>0</v>
      </c>
      <c r="AB11" s="76">
        <v>0</v>
      </c>
      <c r="AC11" s="76">
        <v>0</v>
      </c>
      <c r="AD11" s="76">
        <v>0</v>
      </c>
      <c r="AE11" s="76">
        <v>0</v>
      </c>
      <c r="AF11" s="76">
        <v>0</v>
      </c>
      <c r="AG11" s="76">
        <v>0</v>
      </c>
      <c r="AH11" s="76">
        <v>0</v>
      </c>
      <c r="AI11" s="76">
        <v>0</v>
      </c>
      <c r="AJ11" s="76">
        <v>0</v>
      </c>
      <c r="AK11" s="76">
        <v>0</v>
      </c>
      <c r="AL11" s="76">
        <v>0</v>
      </c>
      <c r="AM11" s="76">
        <v>0</v>
      </c>
      <c r="AN11" s="76">
        <v>0</v>
      </c>
      <c r="AO11" s="76">
        <v>0</v>
      </c>
      <c r="AP11" s="76">
        <v>0</v>
      </c>
      <c r="AQ11" s="76">
        <v>0</v>
      </c>
      <c r="AR11" s="76">
        <v>0</v>
      </c>
      <c r="AS11" s="76">
        <v>0</v>
      </c>
      <c r="AT11" s="76">
        <v>0</v>
      </c>
      <c r="AU11" s="76">
        <v>0</v>
      </c>
      <c r="AV11" s="76">
        <v>0</v>
      </c>
      <c r="AW11" s="76">
        <v>0</v>
      </c>
      <c r="AX11" s="76">
        <v>0</v>
      </c>
      <c r="AY11" s="76">
        <v>0</v>
      </c>
      <c r="AZ11" s="76">
        <v>0</v>
      </c>
      <c r="BA11" s="76">
        <v>0</v>
      </c>
      <c r="BB11" s="76">
        <v>0</v>
      </c>
      <c r="BC11" s="76">
        <v>0</v>
      </c>
      <c r="BD11" s="76">
        <v>0</v>
      </c>
      <c r="BE11" s="76">
        <v>0</v>
      </c>
      <c r="BF11" s="76">
        <v>0</v>
      </c>
      <c r="BG11" s="76">
        <v>0</v>
      </c>
      <c r="BH11" s="76">
        <v>0</v>
      </c>
      <c r="BI11" s="76">
        <v>0</v>
      </c>
      <c r="BJ11" s="76">
        <v>0</v>
      </c>
      <c r="BK11" s="76">
        <v>0</v>
      </c>
      <c r="BL11" s="76">
        <v>0</v>
      </c>
      <c r="BM11" s="76">
        <v>0</v>
      </c>
      <c r="BN11" s="76">
        <v>0</v>
      </c>
      <c r="BO11" s="76">
        <v>0</v>
      </c>
      <c r="BP11" s="76">
        <v>0</v>
      </c>
      <c r="BQ11" s="76">
        <v>0</v>
      </c>
      <c r="BR11" s="76">
        <v>0</v>
      </c>
      <c r="BS11" s="76">
        <v>0</v>
      </c>
      <c r="BT11" s="76">
        <v>0</v>
      </c>
      <c r="BU11" s="76">
        <v>0</v>
      </c>
      <c r="BV11" s="76">
        <v>0</v>
      </c>
      <c r="BW11" s="76">
        <v>0</v>
      </c>
      <c r="BX11" s="76">
        <v>0</v>
      </c>
      <c r="BY11" s="76">
        <v>0</v>
      </c>
      <c r="BZ11" s="76">
        <v>0</v>
      </c>
      <c r="CA11" s="76">
        <v>0</v>
      </c>
      <c r="CB11" s="76">
        <v>0</v>
      </c>
      <c r="CC11" s="76">
        <v>0</v>
      </c>
      <c r="CD11" s="76">
        <v>0</v>
      </c>
      <c r="CE11" s="76">
        <v>0</v>
      </c>
      <c r="CF11" s="76">
        <v>0</v>
      </c>
      <c r="CG11" s="76">
        <v>0</v>
      </c>
      <c r="CH11" s="76">
        <v>0</v>
      </c>
      <c r="CI11" s="76">
        <v>0</v>
      </c>
      <c r="CJ11" s="76">
        <v>0</v>
      </c>
      <c r="CK11" s="76">
        <v>0</v>
      </c>
      <c r="CL11" s="76">
        <v>0</v>
      </c>
      <c r="CM11" s="76">
        <v>0</v>
      </c>
      <c r="CN11" s="76">
        <v>0</v>
      </c>
      <c r="CO11" s="76">
        <v>0</v>
      </c>
      <c r="CP11" s="76">
        <v>0</v>
      </c>
      <c r="CQ11" s="76">
        <v>0</v>
      </c>
      <c r="CR11" s="76">
        <v>0</v>
      </c>
      <c r="CS11" s="76">
        <v>0</v>
      </c>
      <c r="CT11" s="76">
        <v>0</v>
      </c>
      <c r="CU11" s="76">
        <v>0</v>
      </c>
      <c r="CV11" s="76">
        <v>0</v>
      </c>
      <c r="CW11" s="76">
        <v>0</v>
      </c>
      <c r="CX11" s="76">
        <v>0</v>
      </c>
    </row>
    <row r="12" spans="1:102" x14ac:dyDescent="0.2">
      <c r="A12" s="2"/>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row>
    <row r="13" spans="1:102" x14ac:dyDescent="0.2">
      <c r="A13" s="59" t="s">
        <v>154</v>
      </c>
      <c r="B13" s="56"/>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c r="BO13" s="57"/>
      <c r="BP13" s="57"/>
      <c r="BQ13" s="57"/>
      <c r="BR13" s="57"/>
      <c r="BS13" s="57"/>
      <c r="BT13" s="57"/>
      <c r="BU13" s="57"/>
      <c r="BV13" s="57"/>
      <c r="BW13" s="57"/>
      <c r="BX13" s="57"/>
      <c r="BY13" s="57"/>
      <c r="BZ13" s="57"/>
      <c r="CA13" s="57"/>
      <c r="CB13" s="57"/>
      <c r="CC13" s="57"/>
      <c r="CD13" s="57"/>
      <c r="CE13" s="57"/>
      <c r="CF13" s="57"/>
      <c r="CG13" s="57"/>
      <c r="CH13" s="57"/>
      <c r="CI13" s="57"/>
      <c r="CJ13" s="57"/>
      <c r="CK13" s="57"/>
      <c r="CL13" s="57"/>
      <c r="CM13" s="57"/>
      <c r="CN13" s="57"/>
      <c r="CO13" s="57"/>
      <c r="CP13" s="57"/>
      <c r="CQ13" s="57"/>
      <c r="CR13" s="57"/>
      <c r="CS13" s="57"/>
      <c r="CT13" s="57"/>
      <c r="CU13" s="57"/>
      <c r="CV13" s="57"/>
      <c r="CW13" s="57"/>
      <c r="CX13" s="58"/>
    </row>
    <row r="14" spans="1:102" x14ac:dyDescent="0.2">
      <c r="A14" s="54" t="s">
        <v>55</v>
      </c>
      <c r="B14" s="230"/>
      <c r="C14" s="230"/>
      <c r="D14" s="230"/>
      <c r="E14" s="230"/>
      <c r="F14" s="230"/>
      <c r="G14" s="230"/>
      <c r="H14" s="230"/>
      <c r="I14" s="230"/>
      <c r="J14" s="230"/>
      <c r="K14" s="230"/>
      <c r="L14" s="230"/>
      <c r="M14" s="230"/>
      <c r="N14" s="230"/>
      <c r="O14" s="230"/>
      <c r="P14" s="230"/>
      <c r="Q14" s="230"/>
      <c r="R14" s="230"/>
      <c r="S14" s="230"/>
      <c r="T14" s="230"/>
      <c r="U14" s="230"/>
      <c r="V14" s="230"/>
      <c r="W14" s="230"/>
      <c r="X14" s="230"/>
      <c r="Y14" s="230"/>
      <c r="Z14" s="230"/>
      <c r="AA14" s="230"/>
      <c r="AB14" s="230"/>
      <c r="AC14" s="230"/>
      <c r="AD14" s="230"/>
      <c r="AE14" s="230"/>
      <c r="AF14" s="230"/>
      <c r="AG14" s="230"/>
      <c r="AH14" s="230"/>
      <c r="AI14" s="230"/>
      <c r="AJ14" s="230"/>
      <c r="AK14" s="230"/>
      <c r="AL14" s="230"/>
      <c r="AM14" s="230"/>
      <c r="AN14" s="230"/>
      <c r="AO14" s="230"/>
      <c r="AP14" s="230"/>
      <c r="AQ14" s="230"/>
      <c r="AR14" s="230"/>
      <c r="AS14" s="230"/>
      <c r="AT14" s="230"/>
      <c r="AU14" s="230"/>
      <c r="AV14" s="230"/>
      <c r="AW14" s="230"/>
      <c r="AX14" s="230"/>
      <c r="AY14" s="230"/>
      <c r="AZ14" s="230"/>
      <c r="BA14" s="230"/>
      <c r="BB14" s="230"/>
      <c r="BC14" s="230"/>
      <c r="BD14" s="230"/>
      <c r="BE14" s="230"/>
      <c r="BF14" s="230"/>
      <c r="BG14" s="230"/>
      <c r="BH14" s="230"/>
      <c r="BI14" s="230"/>
      <c r="BJ14" s="230"/>
      <c r="BK14" s="230"/>
      <c r="BL14" s="230"/>
      <c r="BM14" s="230"/>
      <c r="BN14" s="230"/>
      <c r="BO14" s="230"/>
      <c r="BP14" s="230"/>
      <c r="BQ14" s="230"/>
      <c r="BR14" s="230"/>
      <c r="BS14" s="230"/>
      <c r="BT14" s="230"/>
      <c r="BU14" s="230"/>
      <c r="BV14" s="230"/>
      <c r="BW14" s="230"/>
      <c r="BX14" s="230"/>
      <c r="BY14" s="230"/>
      <c r="BZ14" s="230"/>
      <c r="CA14" s="230"/>
      <c r="CB14" s="230"/>
      <c r="CC14" s="230"/>
      <c r="CD14" s="230"/>
      <c r="CE14" s="230"/>
      <c r="CF14" s="230"/>
      <c r="CG14" s="230"/>
      <c r="CH14" s="230"/>
      <c r="CI14" s="230"/>
      <c r="CJ14" s="230"/>
      <c r="CK14" s="230"/>
      <c r="CL14" s="230"/>
      <c r="CM14" s="230"/>
      <c r="CN14" s="230"/>
      <c r="CO14" s="230"/>
      <c r="CP14" s="230"/>
      <c r="CQ14" s="230"/>
      <c r="CR14" s="230"/>
      <c r="CS14" s="230"/>
      <c r="CT14" s="230"/>
      <c r="CU14" s="230"/>
      <c r="CV14" s="230"/>
      <c r="CW14" s="230"/>
      <c r="CX14" s="230"/>
    </row>
    <row r="15" spans="1:102" x14ac:dyDescent="0.2">
      <c r="A15" s="60" t="s">
        <v>63</v>
      </c>
      <c r="B15" s="76"/>
      <c r="C15" s="76" t="str">
        <f t="shared" ref="C15:AH15" si="3">IF(AND(ISNUMBER(outYear),ISNUMBER(om_fixed)),om_fixed*(1+inflation_rate/100+om_fixed_escal/100)^B2,"")</f>
        <v/>
      </c>
      <c r="D15" s="76" t="str">
        <f t="shared" si="3"/>
        <v/>
      </c>
      <c r="E15" s="76" t="str">
        <f t="shared" si="3"/>
        <v/>
      </c>
      <c r="F15" s="76" t="str">
        <f t="shared" si="3"/>
        <v/>
      </c>
      <c r="G15" s="76" t="str">
        <f t="shared" si="3"/>
        <v/>
      </c>
      <c r="H15" s="76" t="str">
        <f t="shared" si="3"/>
        <v/>
      </c>
      <c r="I15" s="76" t="str">
        <f t="shared" si="3"/>
        <v/>
      </c>
      <c r="J15" s="76" t="str">
        <f t="shared" si="3"/>
        <v/>
      </c>
      <c r="K15" s="76" t="str">
        <f t="shared" si="3"/>
        <v/>
      </c>
      <c r="L15" s="76" t="str">
        <f t="shared" si="3"/>
        <v/>
      </c>
      <c r="M15" s="76" t="str">
        <f t="shared" si="3"/>
        <v/>
      </c>
      <c r="N15" s="76" t="str">
        <f t="shared" si="3"/>
        <v/>
      </c>
      <c r="O15" s="76" t="str">
        <f t="shared" si="3"/>
        <v/>
      </c>
      <c r="P15" s="76" t="str">
        <f t="shared" si="3"/>
        <v/>
      </c>
      <c r="Q15" s="76" t="str">
        <f t="shared" si="3"/>
        <v/>
      </c>
      <c r="R15" s="76" t="str">
        <f t="shared" si="3"/>
        <v/>
      </c>
      <c r="S15" s="76" t="str">
        <f t="shared" si="3"/>
        <v/>
      </c>
      <c r="T15" s="76" t="str">
        <f t="shared" si="3"/>
        <v/>
      </c>
      <c r="U15" s="76" t="str">
        <f t="shared" si="3"/>
        <v/>
      </c>
      <c r="V15" s="76" t="str">
        <f t="shared" si="3"/>
        <v/>
      </c>
      <c r="W15" s="76" t="str">
        <f t="shared" si="3"/>
        <v/>
      </c>
      <c r="X15" s="76" t="str">
        <f t="shared" si="3"/>
        <v/>
      </c>
      <c r="Y15" s="76" t="str">
        <f t="shared" si="3"/>
        <v/>
      </c>
      <c r="Z15" s="76" t="str">
        <f t="shared" si="3"/>
        <v/>
      </c>
      <c r="AA15" s="76" t="str">
        <f t="shared" si="3"/>
        <v/>
      </c>
      <c r="AB15" s="76" t="str">
        <f t="shared" si="3"/>
        <v/>
      </c>
      <c r="AC15" s="76" t="str">
        <f t="shared" si="3"/>
        <v/>
      </c>
      <c r="AD15" s="76" t="str">
        <f t="shared" si="3"/>
        <v/>
      </c>
      <c r="AE15" s="76" t="str">
        <f t="shared" si="3"/>
        <v/>
      </c>
      <c r="AF15" s="76" t="str">
        <f t="shared" si="3"/>
        <v/>
      </c>
      <c r="AG15" s="76" t="str">
        <f t="shared" si="3"/>
        <v/>
      </c>
      <c r="AH15" s="76" t="str">
        <f t="shared" si="3"/>
        <v/>
      </c>
      <c r="AI15" s="76" t="str">
        <f t="shared" ref="AI15:BN15" si="4">IF(AND(ISNUMBER(outYear),ISNUMBER(om_fixed)),om_fixed*(1+inflation_rate/100+om_fixed_escal/100)^AH2,"")</f>
        <v/>
      </c>
      <c r="AJ15" s="76" t="str">
        <f t="shared" si="4"/>
        <v/>
      </c>
      <c r="AK15" s="76" t="str">
        <f t="shared" si="4"/>
        <v/>
      </c>
      <c r="AL15" s="76" t="str">
        <f t="shared" si="4"/>
        <v/>
      </c>
      <c r="AM15" s="76" t="str">
        <f t="shared" si="4"/>
        <v/>
      </c>
      <c r="AN15" s="76" t="str">
        <f t="shared" si="4"/>
        <v/>
      </c>
      <c r="AO15" s="76" t="str">
        <f t="shared" si="4"/>
        <v/>
      </c>
      <c r="AP15" s="76" t="str">
        <f t="shared" si="4"/>
        <v/>
      </c>
      <c r="AQ15" s="76" t="str">
        <f t="shared" si="4"/>
        <v/>
      </c>
      <c r="AR15" s="76" t="str">
        <f t="shared" si="4"/>
        <v/>
      </c>
      <c r="AS15" s="76" t="str">
        <f t="shared" si="4"/>
        <v/>
      </c>
      <c r="AT15" s="76" t="str">
        <f t="shared" si="4"/>
        <v/>
      </c>
      <c r="AU15" s="76" t="str">
        <f t="shared" si="4"/>
        <v/>
      </c>
      <c r="AV15" s="76" t="str">
        <f t="shared" si="4"/>
        <v/>
      </c>
      <c r="AW15" s="76" t="str">
        <f t="shared" si="4"/>
        <v/>
      </c>
      <c r="AX15" s="76" t="str">
        <f t="shared" si="4"/>
        <v/>
      </c>
      <c r="AY15" s="76" t="str">
        <f t="shared" si="4"/>
        <v/>
      </c>
      <c r="AZ15" s="76" t="str">
        <f t="shared" si="4"/>
        <v/>
      </c>
      <c r="BA15" s="76" t="str">
        <f t="shared" si="4"/>
        <v/>
      </c>
      <c r="BB15" s="76" t="str">
        <f t="shared" si="4"/>
        <v/>
      </c>
      <c r="BC15" s="76" t="str">
        <f t="shared" si="4"/>
        <v/>
      </c>
      <c r="BD15" s="76" t="str">
        <f t="shared" si="4"/>
        <v/>
      </c>
      <c r="BE15" s="76" t="str">
        <f t="shared" si="4"/>
        <v/>
      </c>
      <c r="BF15" s="76" t="str">
        <f t="shared" si="4"/>
        <v/>
      </c>
      <c r="BG15" s="76" t="str">
        <f t="shared" si="4"/>
        <v/>
      </c>
      <c r="BH15" s="76" t="str">
        <f t="shared" si="4"/>
        <v/>
      </c>
      <c r="BI15" s="76" t="str">
        <f t="shared" si="4"/>
        <v/>
      </c>
      <c r="BJ15" s="76" t="str">
        <f t="shared" si="4"/>
        <v/>
      </c>
      <c r="BK15" s="76" t="str">
        <f t="shared" si="4"/>
        <v/>
      </c>
      <c r="BL15" s="76" t="str">
        <f t="shared" si="4"/>
        <v/>
      </c>
      <c r="BM15" s="76" t="str">
        <f t="shared" si="4"/>
        <v/>
      </c>
      <c r="BN15" s="76" t="str">
        <f t="shared" si="4"/>
        <v/>
      </c>
      <c r="BO15" s="76" t="str">
        <f t="shared" ref="BO15:CX15" si="5">IF(AND(ISNUMBER(outYear),ISNUMBER(om_fixed)),om_fixed*(1+inflation_rate/100+om_fixed_escal/100)^BN2,"")</f>
        <v/>
      </c>
      <c r="BP15" s="76" t="str">
        <f t="shared" si="5"/>
        <v/>
      </c>
      <c r="BQ15" s="76" t="str">
        <f t="shared" si="5"/>
        <v/>
      </c>
      <c r="BR15" s="76" t="str">
        <f t="shared" si="5"/>
        <v/>
      </c>
      <c r="BS15" s="76" t="str">
        <f t="shared" si="5"/>
        <v/>
      </c>
      <c r="BT15" s="76" t="str">
        <f t="shared" si="5"/>
        <v/>
      </c>
      <c r="BU15" s="76" t="str">
        <f t="shared" si="5"/>
        <v/>
      </c>
      <c r="BV15" s="76" t="str">
        <f t="shared" si="5"/>
        <v/>
      </c>
      <c r="BW15" s="76" t="str">
        <f t="shared" si="5"/>
        <v/>
      </c>
      <c r="BX15" s="76" t="str">
        <f t="shared" si="5"/>
        <v/>
      </c>
      <c r="BY15" s="76" t="str">
        <f t="shared" si="5"/>
        <v/>
      </c>
      <c r="BZ15" s="76" t="str">
        <f t="shared" si="5"/>
        <v/>
      </c>
      <c r="CA15" s="76" t="str">
        <f t="shared" si="5"/>
        <v/>
      </c>
      <c r="CB15" s="76" t="str">
        <f t="shared" si="5"/>
        <v/>
      </c>
      <c r="CC15" s="76" t="str">
        <f t="shared" si="5"/>
        <v/>
      </c>
      <c r="CD15" s="76" t="str">
        <f t="shared" si="5"/>
        <v/>
      </c>
      <c r="CE15" s="76" t="str">
        <f t="shared" si="5"/>
        <v/>
      </c>
      <c r="CF15" s="76" t="str">
        <f t="shared" si="5"/>
        <v/>
      </c>
      <c r="CG15" s="76" t="str">
        <f t="shared" si="5"/>
        <v/>
      </c>
      <c r="CH15" s="76" t="str">
        <f t="shared" si="5"/>
        <v/>
      </c>
      <c r="CI15" s="76" t="str">
        <f t="shared" si="5"/>
        <v/>
      </c>
      <c r="CJ15" s="76" t="str">
        <f t="shared" si="5"/>
        <v/>
      </c>
      <c r="CK15" s="76" t="str">
        <f t="shared" si="5"/>
        <v/>
      </c>
      <c r="CL15" s="76" t="str">
        <f t="shared" si="5"/>
        <v/>
      </c>
      <c r="CM15" s="76" t="str">
        <f t="shared" si="5"/>
        <v/>
      </c>
      <c r="CN15" s="76" t="str">
        <f t="shared" si="5"/>
        <v/>
      </c>
      <c r="CO15" s="76" t="str">
        <f t="shared" si="5"/>
        <v/>
      </c>
      <c r="CP15" s="76" t="str">
        <f t="shared" si="5"/>
        <v/>
      </c>
      <c r="CQ15" s="76" t="str">
        <f t="shared" si="5"/>
        <v/>
      </c>
      <c r="CR15" s="76" t="str">
        <f t="shared" si="5"/>
        <v/>
      </c>
      <c r="CS15" s="76" t="str">
        <f t="shared" si="5"/>
        <v/>
      </c>
      <c r="CT15" s="76" t="str">
        <f t="shared" si="5"/>
        <v/>
      </c>
      <c r="CU15" s="76" t="str">
        <f t="shared" si="5"/>
        <v/>
      </c>
      <c r="CV15" s="76" t="str">
        <f t="shared" si="5"/>
        <v/>
      </c>
      <c r="CW15" s="76" t="str">
        <f t="shared" si="5"/>
        <v/>
      </c>
      <c r="CX15" s="76" t="str">
        <f t="shared" si="5"/>
        <v/>
      </c>
    </row>
    <row r="16" spans="1:102" x14ac:dyDescent="0.2">
      <c r="A16" s="61" t="s">
        <v>56</v>
      </c>
      <c r="B16" s="76"/>
      <c r="C16" s="76">
        <f t="array" ref="C16:CX16">'Inputs and Outputs'!C106:CX106</f>
        <v>0</v>
      </c>
      <c r="D16" s="76">
        <v>0</v>
      </c>
      <c r="E16" s="76">
        <v>0</v>
      </c>
      <c r="F16" s="76">
        <v>0</v>
      </c>
      <c r="G16" s="76">
        <v>0</v>
      </c>
      <c r="H16" s="76">
        <v>0</v>
      </c>
      <c r="I16" s="76">
        <v>0</v>
      </c>
      <c r="J16" s="76">
        <v>0</v>
      </c>
      <c r="K16" s="76">
        <v>0</v>
      </c>
      <c r="L16" s="76">
        <v>0</v>
      </c>
      <c r="M16" s="76">
        <v>0</v>
      </c>
      <c r="N16" s="76">
        <v>0</v>
      </c>
      <c r="O16" s="76">
        <v>0</v>
      </c>
      <c r="P16" s="76">
        <v>0</v>
      </c>
      <c r="Q16" s="76">
        <v>0</v>
      </c>
      <c r="R16" s="76">
        <v>0</v>
      </c>
      <c r="S16" s="76">
        <v>0</v>
      </c>
      <c r="T16" s="76">
        <v>0</v>
      </c>
      <c r="U16" s="76">
        <v>0</v>
      </c>
      <c r="V16" s="76">
        <v>0</v>
      </c>
      <c r="W16" s="76">
        <v>0</v>
      </c>
      <c r="X16" s="76">
        <v>0</v>
      </c>
      <c r="Y16" s="76">
        <v>0</v>
      </c>
      <c r="Z16" s="76">
        <v>0</v>
      </c>
      <c r="AA16" s="76">
        <v>0</v>
      </c>
      <c r="AB16" s="76">
        <v>0</v>
      </c>
      <c r="AC16" s="76">
        <v>0</v>
      </c>
      <c r="AD16" s="76">
        <v>0</v>
      </c>
      <c r="AE16" s="76">
        <v>0</v>
      </c>
      <c r="AF16" s="76">
        <v>0</v>
      </c>
      <c r="AG16" s="76">
        <v>0</v>
      </c>
      <c r="AH16" s="76">
        <v>0</v>
      </c>
      <c r="AI16" s="76">
        <v>0</v>
      </c>
      <c r="AJ16" s="76">
        <v>0</v>
      </c>
      <c r="AK16" s="76">
        <v>0</v>
      </c>
      <c r="AL16" s="76">
        <v>0</v>
      </c>
      <c r="AM16" s="76">
        <v>0</v>
      </c>
      <c r="AN16" s="76">
        <v>0</v>
      </c>
      <c r="AO16" s="76">
        <v>0</v>
      </c>
      <c r="AP16" s="76">
        <v>0</v>
      </c>
      <c r="AQ16" s="76">
        <v>0</v>
      </c>
      <c r="AR16" s="76">
        <v>0</v>
      </c>
      <c r="AS16" s="76">
        <v>0</v>
      </c>
      <c r="AT16" s="76">
        <v>0</v>
      </c>
      <c r="AU16" s="76">
        <v>0</v>
      </c>
      <c r="AV16" s="76">
        <v>0</v>
      </c>
      <c r="AW16" s="76">
        <v>0</v>
      </c>
      <c r="AX16" s="76">
        <v>0</v>
      </c>
      <c r="AY16" s="76">
        <v>0</v>
      </c>
      <c r="AZ16" s="76">
        <v>0</v>
      </c>
      <c r="BA16" s="76">
        <v>0</v>
      </c>
      <c r="BB16" s="76">
        <v>0</v>
      </c>
      <c r="BC16" s="76">
        <v>0</v>
      </c>
      <c r="BD16" s="76">
        <v>0</v>
      </c>
      <c r="BE16" s="76">
        <v>0</v>
      </c>
      <c r="BF16" s="76">
        <v>0</v>
      </c>
      <c r="BG16" s="76">
        <v>0</v>
      </c>
      <c r="BH16" s="76">
        <v>0</v>
      </c>
      <c r="BI16" s="76">
        <v>0</v>
      </c>
      <c r="BJ16" s="76">
        <v>0</v>
      </c>
      <c r="BK16" s="76">
        <v>0</v>
      </c>
      <c r="BL16" s="76">
        <v>0</v>
      </c>
      <c r="BM16" s="76">
        <v>0</v>
      </c>
      <c r="BN16" s="76">
        <v>0</v>
      </c>
      <c r="BO16" s="76">
        <v>0</v>
      </c>
      <c r="BP16" s="76">
        <v>0</v>
      </c>
      <c r="BQ16" s="76">
        <v>0</v>
      </c>
      <c r="BR16" s="76">
        <v>0</v>
      </c>
      <c r="BS16" s="76">
        <v>0</v>
      </c>
      <c r="BT16" s="76">
        <v>0</v>
      </c>
      <c r="BU16" s="76">
        <v>0</v>
      </c>
      <c r="BV16" s="76">
        <v>0</v>
      </c>
      <c r="BW16" s="76">
        <v>0</v>
      </c>
      <c r="BX16" s="76">
        <v>0</v>
      </c>
      <c r="BY16" s="76">
        <v>0</v>
      </c>
      <c r="BZ16" s="76">
        <v>0</v>
      </c>
      <c r="CA16" s="76">
        <v>0</v>
      </c>
      <c r="CB16" s="76">
        <v>0</v>
      </c>
      <c r="CC16" s="76">
        <v>0</v>
      </c>
      <c r="CD16" s="76">
        <v>0</v>
      </c>
      <c r="CE16" s="76">
        <v>0</v>
      </c>
      <c r="CF16" s="76">
        <v>0</v>
      </c>
      <c r="CG16" s="76">
        <v>0</v>
      </c>
      <c r="CH16" s="76">
        <v>0</v>
      </c>
      <c r="CI16" s="76">
        <v>0</v>
      </c>
      <c r="CJ16" s="76">
        <v>0</v>
      </c>
      <c r="CK16" s="76">
        <v>0</v>
      </c>
      <c r="CL16" s="76">
        <v>0</v>
      </c>
      <c r="CM16" s="76">
        <v>0</v>
      </c>
      <c r="CN16" s="76">
        <v>0</v>
      </c>
      <c r="CO16" s="76">
        <v>0</v>
      </c>
      <c r="CP16" s="76">
        <v>0</v>
      </c>
      <c r="CQ16" s="76">
        <v>0</v>
      </c>
      <c r="CR16" s="76">
        <v>0</v>
      </c>
      <c r="CS16" s="76">
        <v>0</v>
      </c>
      <c r="CT16" s="76">
        <v>0</v>
      </c>
      <c r="CU16" s="76">
        <v>0</v>
      </c>
      <c r="CV16" s="76">
        <v>0</v>
      </c>
      <c r="CW16" s="76">
        <v>0</v>
      </c>
      <c r="CX16" s="76">
        <v>0</v>
      </c>
    </row>
    <row r="17" spans="1:102" x14ac:dyDescent="0.2">
      <c r="A17" s="60" t="s">
        <v>64</v>
      </c>
      <c r="B17" s="76"/>
      <c r="C17" s="76" t="str">
        <f t="shared" ref="C17:AH17" si="6">IF(AND(ISNUMBER(outYear),ISNUMBER(om_capacity)),om_capacity*(1+inflation_rate/100+om_capacity_escal/100)^B2*system_capacity,"")</f>
        <v/>
      </c>
      <c r="D17" s="76" t="str">
        <f t="shared" si="6"/>
        <v/>
      </c>
      <c r="E17" s="76" t="str">
        <f t="shared" si="6"/>
        <v/>
      </c>
      <c r="F17" s="76" t="str">
        <f t="shared" si="6"/>
        <v/>
      </c>
      <c r="G17" s="76" t="str">
        <f t="shared" si="6"/>
        <v/>
      </c>
      <c r="H17" s="76" t="str">
        <f t="shared" si="6"/>
        <v/>
      </c>
      <c r="I17" s="76" t="str">
        <f t="shared" si="6"/>
        <v/>
      </c>
      <c r="J17" s="76" t="str">
        <f t="shared" si="6"/>
        <v/>
      </c>
      <c r="K17" s="76" t="str">
        <f t="shared" si="6"/>
        <v/>
      </c>
      <c r="L17" s="76" t="str">
        <f t="shared" si="6"/>
        <v/>
      </c>
      <c r="M17" s="76" t="str">
        <f t="shared" si="6"/>
        <v/>
      </c>
      <c r="N17" s="76" t="str">
        <f t="shared" si="6"/>
        <v/>
      </c>
      <c r="O17" s="76" t="str">
        <f t="shared" si="6"/>
        <v/>
      </c>
      <c r="P17" s="76" t="str">
        <f t="shared" si="6"/>
        <v/>
      </c>
      <c r="Q17" s="76" t="str">
        <f t="shared" si="6"/>
        <v/>
      </c>
      <c r="R17" s="76" t="str">
        <f t="shared" si="6"/>
        <v/>
      </c>
      <c r="S17" s="76" t="str">
        <f t="shared" si="6"/>
        <v/>
      </c>
      <c r="T17" s="76" t="str">
        <f t="shared" si="6"/>
        <v/>
      </c>
      <c r="U17" s="76" t="str">
        <f t="shared" si="6"/>
        <v/>
      </c>
      <c r="V17" s="76" t="str">
        <f t="shared" si="6"/>
        <v/>
      </c>
      <c r="W17" s="76" t="str">
        <f t="shared" si="6"/>
        <v/>
      </c>
      <c r="X17" s="76" t="str">
        <f t="shared" si="6"/>
        <v/>
      </c>
      <c r="Y17" s="76" t="str">
        <f t="shared" si="6"/>
        <v/>
      </c>
      <c r="Z17" s="76" t="str">
        <f t="shared" si="6"/>
        <v/>
      </c>
      <c r="AA17" s="76" t="str">
        <f t="shared" si="6"/>
        <v/>
      </c>
      <c r="AB17" s="76" t="str">
        <f t="shared" si="6"/>
        <v/>
      </c>
      <c r="AC17" s="76" t="str">
        <f t="shared" si="6"/>
        <v/>
      </c>
      <c r="AD17" s="76" t="str">
        <f t="shared" si="6"/>
        <v/>
      </c>
      <c r="AE17" s="76" t="str">
        <f t="shared" si="6"/>
        <v/>
      </c>
      <c r="AF17" s="76" t="str">
        <f t="shared" si="6"/>
        <v/>
      </c>
      <c r="AG17" s="76" t="str">
        <f t="shared" si="6"/>
        <v/>
      </c>
      <c r="AH17" s="76" t="str">
        <f t="shared" si="6"/>
        <v/>
      </c>
      <c r="AI17" s="76" t="str">
        <f t="shared" ref="AI17:BN17" si="7">IF(AND(ISNUMBER(outYear),ISNUMBER(om_capacity)),om_capacity*(1+inflation_rate/100+om_capacity_escal/100)^AH2*system_capacity,"")</f>
        <v/>
      </c>
      <c r="AJ17" s="76" t="str">
        <f t="shared" si="7"/>
        <v/>
      </c>
      <c r="AK17" s="76" t="str">
        <f t="shared" si="7"/>
        <v/>
      </c>
      <c r="AL17" s="76" t="str">
        <f t="shared" si="7"/>
        <v/>
      </c>
      <c r="AM17" s="76" t="str">
        <f t="shared" si="7"/>
        <v/>
      </c>
      <c r="AN17" s="76" t="str">
        <f t="shared" si="7"/>
        <v/>
      </c>
      <c r="AO17" s="76" t="str">
        <f t="shared" si="7"/>
        <v/>
      </c>
      <c r="AP17" s="76" t="str">
        <f t="shared" si="7"/>
        <v/>
      </c>
      <c r="AQ17" s="76" t="str">
        <f t="shared" si="7"/>
        <v/>
      </c>
      <c r="AR17" s="76" t="str">
        <f t="shared" si="7"/>
        <v/>
      </c>
      <c r="AS17" s="76" t="str">
        <f t="shared" si="7"/>
        <v/>
      </c>
      <c r="AT17" s="76" t="str">
        <f t="shared" si="7"/>
        <v/>
      </c>
      <c r="AU17" s="76" t="str">
        <f t="shared" si="7"/>
        <v/>
      </c>
      <c r="AV17" s="76" t="str">
        <f t="shared" si="7"/>
        <v/>
      </c>
      <c r="AW17" s="76" t="str">
        <f t="shared" si="7"/>
        <v/>
      </c>
      <c r="AX17" s="76" t="str">
        <f t="shared" si="7"/>
        <v/>
      </c>
      <c r="AY17" s="76" t="str">
        <f t="shared" si="7"/>
        <v/>
      </c>
      <c r="AZ17" s="76" t="str">
        <f t="shared" si="7"/>
        <v/>
      </c>
      <c r="BA17" s="76" t="str">
        <f t="shared" si="7"/>
        <v/>
      </c>
      <c r="BB17" s="76" t="str">
        <f t="shared" si="7"/>
        <v/>
      </c>
      <c r="BC17" s="76" t="str">
        <f t="shared" si="7"/>
        <v/>
      </c>
      <c r="BD17" s="76" t="str">
        <f t="shared" si="7"/>
        <v/>
      </c>
      <c r="BE17" s="76" t="str">
        <f t="shared" si="7"/>
        <v/>
      </c>
      <c r="BF17" s="76" t="str">
        <f t="shared" si="7"/>
        <v/>
      </c>
      <c r="BG17" s="76" t="str">
        <f t="shared" si="7"/>
        <v/>
      </c>
      <c r="BH17" s="76" t="str">
        <f t="shared" si="7"/>
        <v/>
      </c>
      <c r="BI17" s="76" t="str">
        <f t="shared" si="7"/>
        <v/>
      </c>
      <c r="BJ17" s="76" t="str">
        <f t="shared" si="7"/>
        <v/>
      </c>
      <c r="BK17" s="76" t="str">
        <f t="shared" si="7"/>
        <v/>
      </c>
      <c r="BL17" s="76" t="str">
        <f t="shared" si="7"/>
        <v/>
      </c>
      <c r="BM17" s="76" t="str">
        <f t="shared" si="7"/>
        <v/>
      </c>
      <c r="BN17" s="76" t="str">
        <f t="shared" si="7"/>
        <v/>
      </c>
      <c r="BO17" s="76" t="str">
        <f t="shared" ref="BO17:CX17" si="8">IF(AND(ISNUMBER(outYear),ISNUMBER(om_capacity)),om_capacity*(1+inflation_rate/100+om_capacity_escal/100)^BN2*system_capacity,"")</f>
        <v/>
      </c>
      <c r="BP17" s="76" t="str">
        <f t="shared" si="8"/>
        <v/>
      </c>
      <c r="BQ17" s="76" t="str">
        <f t="shared" si="8"/>
        <v/>
      </c>
      <c r="BR17" s="76" t="str">
        <f t="shared" si="8"/>
        <v/>
      </c>
      <c r="BS17" s="76" t="str">
        <f t="shared" si="8"/>
        <v/>
      </c>
      <c r="BT17" s="76" t="str">
        <f t="shared" si="8"/>
        <v/>
      </c>
      <c r="BU17" s="76" t="str">
        <f t="shared" si="8"/>
        <v/>
      </c>
      <c r="BV17" s="76" t="str">
        <f t="shared" si="8"/>
        <v/>
      </c>
      <c r="BW17" s="76" t="str">
        <f t="shared" si="8"/>
        <v/>
      </c>
      <c r="BX17" s="76" t="str">
        <f t="shared" si="8"/>
        <v/>
      </c>
      <c r="BY17" s="76" t="str">
        <f t="shared" si="8"/>
        <v/>
      </c>
      <c r="BZ17" s="76" t="str">
        <f t="shared" si="8"/>
        <v/>
      </c>
      <c r="CA17" s="76" t="str">
        <f t="shared" si="8"/>
        <v/>
      </c>
      <c r="CB17" s="76" t="str">
        <f t="shared" si="8"/>
        <v/>
      </c>
      <c r="CC17" s="76" t="str">
        <f t="shared" si="8"/>
        <v/>
      </c>
      <c r="CD17" s="76" t="str">
        <f t="shared" si="8"/>
        <v/>
      </c>
      <c r="CE17" s="76" t="str">
        <f t="shared" si="8"/>
        <v/>
      </c>
      <c r="CF17" s="76" t="str">
        <f t="shared" si="8"/>
        <v/>
      </c>
      <c r="CG17" s="76" t="str">
        <f t="shared" si="8"/>
        <v/>
      </c>
      <c r="CH17" s="76" t="str">
        <f t="shared" si="8"/>
        <v/>
      </c>
      <c r="CI17" s="76" t="str">
        <f t="shared" si="8"/>
        <v/>
      </c>
      <c r="CJ17" s="76" t="str">
        <f t="shared" si="8"/>
        <v/>
      </c>
      <c r="CK17" s="76" t="str">
        <f t="shared" si="8"/>
        <v/>
      </c>
      <c r="CL17" s="76" t="str">
        <f t="shared" si="8"/>
        <v/>
      </c>
      <c r="CM17" s="76" t="str">
        <f t="shared" si="8"/>
        <v/>
      </c>
      <c r="CN17" s="76" t="str">
        <f t="shared" si="8"/>
        <v/>
      </c>
      <c r="CO17" s="76" t="str">
        <f t="shared" si="8"/>
        <v/>
      </c>
      <c r="CP17" s="76" t="str">
        <f t="shared" si="8"/>
        <v/>
      </c>
      <c r="CQ17" s="76" t="str">
        <f t="shared" si="8"/>
        <v/>
      </c>
      <c r="CR17" s="76" t="str">
        <f t="shared" si="8"/>
        <v/>
      </c>
      <c r="CS17" s="76" t="str">
        <f t="shared" si="8"/>
        <v/>
      </c>
      <c r="CT17" s="76" t="str">
        <f t="shared" si="8"/>
        <v/>
      </c>
      <c r="CU17" s="76" t="str">
        <f t="shared" si="8"/>
        <v/>
      </c>
      <c r="CV17" s="76" t="str">
        <f t="shared" si="8"/>
        <v/>
      </c>
      <c r="CW17" s="76" t="str">
        <f t="shared" si="8"/>
        <v/>
      </c>
      <c r="CX17" s="76" t="str">
        <f t="shared" si="8"/>
        <v/>
      </c>
    </row>
    <row r="18" spans="1:102" x14ac:dyDescent="0.2">
      <c r="A18" s="61" t="s">
        <v>56</v>
      </c>
      <c r="B18" s="76"/>
      <c r="C18" s="76">
        <f t="array" ref="C18:CX18">'Inputs and Outputs'!C108:CX108</f>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60" t="s">
        <v>65</v>
      </c>
      <c r="B19" s="76"/>
      <c r="C19" s="76" t="str">
        <f t="shared" ref="C19:AH19" si="9">IF(AND(ISNUMBER(outYear),ISNUMBER(om_production)),om_production*(C5/1000)*(1+inflation_rate/100+om_production_escal/100)^B2,"")</f>
        <v/>
      </c>
      <c r="D19" s="76" t="str">
        <f t="shared" si="9"/>
        <v/>
      </c>
      <c r="E19" s="76" t="str">
        <f t="shared" si="9"/>
        <v/>
      </c>
      <c r="F19" s="76" t="str">
        <f t="shared" si="9"/>
        <v/>
      </c>
      <c r="G19" s="76" t="str">
        <f t="shared" si="9"/>
        <v/>
      </c>
      <c r="H19" s="76" t="str">
        <f t="shared" si="9"/>
        <v/>
      </c>
      <c r="I19" s="76" t="str">
        <f t="shared" si="9"/>
        <v/>
      </c>
      <c r="J19" s="76" t="str">
        <f t="shared" si="9"/>
        <v/>
      </c>
      <c r="K19" s="76" t="str">
        <f t="shared" si="9"/>
        <v/>
      </c>
      <c r="L19" s="76" t="str">
        <f t="shared" si="9"/>
        <v/>
      </c>
      <c r="M19" s="76" t="str">
        <f t="shared" si="9"/>
        <v/>
      </c>
      <c r="N19" s="76" t="str">
        <f t="shared" si="9"/>
        <v/>
      </c>
      <c r="O19" s="76" t="str">
        <f t="shared" si="9"/>
        <v/>
      </c>
      <c r="P19" s="76" t="str">
        <f t="shared" si="9"/>
        <v/>
      </c>
      <c r="Q19" s="76" t="str">
        <f t="shared" si="9"/>
        <v/>
      </c>
      <c r="R19" s="76" t="str">
        <f t="shared" si="9"/>
        <v/>
      </c>
      <c r="S19" s="76" t="str">
        <f t="shared" si="9"/>
        <v/>
      </c>
      <c r="T19" s="76" t="str">
        <f t="shared" si="9"/>
        <v/>
      </c>
      <c r="U19" s="76" t="str">
        <f t="shared" si="9"/>
        <v/>
      </c>
      <c r="V19" s="76" t="str">
        <f t="shared" si="9"/>
        <v/>
      </c>
      <c r="W19" s="76" t="str">
        <f t="shared" si="9"/>
        <v/>
      </c>
      <c r="X19" s="76" t="str">
        <f t="shared" si="9"/>
        <v/>
      </c>
      <c r="Y19" s="76" t="str">
        <f t="shared" si="9"/>
        <v/>
      </c>
      <c r="Z19" s="76" t="str">
        <f t="shared" si="9"/>
        <v/>
      </c>
      <c r="AA19" s="76" t="str">
        <f t="shared" si="9"/>
        <v/>
      </c>
      <c r="AB19" s="76" t="str">
        <f t="shared" si="9"/>
        <v/>
      </c>
      <c r="AC19" s="76" t="str">
        <f t="shared" si="9"/>
        <v/>
      </c>
      <c r="AD19" s="76" t="str">
        <f t="shared" si="9"/>
        <v/>
      </c>
      <c r="AE19" s="76" t="str">
        <f t="shared" si="9"/>
        <v/>
      </c>
      <c r="AF19" s="76" t="str">
        <f t="shared" si="9"/>
        <v/>
      </c>
      <c r="AG19" s="76" t="str">
        <f t="shared" si="9"/>
        <v/>
      </c>
      <c r="AH19" s="76" t="str">
        <f t="shared" si="9"/>
        <v/>
      </c>
      <c r="AI19" s="76" t="str">
        <f t="shared" ref="AI19:BN19" si="10">IF(AND(ISNUMBER(outYear),ISNUMBER(om_production)),om_production*(AI5/1000)*(1+inflation_rate/100+om_production_escal/100)^AH2,"")</f>
        <v/>
      </c>
      <c r="AJ19" s="76" t="str">
        <f t="shared" si="10"/>
        <v/>
      </c>
      <c r="AK19" s="76" t="str">
        <f t="shared" si="10"/>
        <v/>
      </c>
      <c r="AL19" s="76" t="str">
        <f t="shared" si="10"/>
        <v/>
      </c>
      <c r="AM19" s="76" t="str">
        <f t="shared" si="10"/>
        <v/>
      </c>
      <c r="AN19" s="76" t="str">
        <f t="shared" si="10"/>
        <v/>
      </c>
      <c r="AO19" s="76" t="str">
        <f t="shared" si="10"/>
        <v/>
      </c>
      <c r="AP19" s="76" t="str">
        <f t="shared" si="10"/>
        <v/>
      </c>
      <c r="AQ19" s="76" t="str">
        <f t="shared" si="10"/>
        <v/>
      </c>
      <c r="AR19" s="76" t="str">
        <f t="shared" si="10"/>
        <v/>
      </c>
      <c r="AS19" s="76" t="str">
        <f t="shared" si="10"/>
        <v/>
      </c>
      <c r="AT19" s="76" t="str">
        <f t="shared" si="10"/>
        <v/>
      </c>
      <c r="AU19" s="76" t="str">
        <f t="shared" si="10"/>
        <v/>
      </c>
      <c r="AV19" s="76" t="str">
        <f t="shared" si="10"/>
        <v/>
      </c>
      <c r="AW19" s="76" t="str">
        <f t="shared" si="10"/>
        <v/>
      </c>
      <c r="AX19" s="76" t="str">
        <f t="shared" si="10"/>
        <v/>
      </c>
      <c r="AY19" s="76" t="str">
        <f t="shared" si="10"/>
        <v/>
      </c>
      <c r="AZ19" s="76" t="str">
        <f t="shared" si="10"/>
        <v/>
      </c>
      <c r="BA19" s="76" t="str">
        <f t="shared" si="10"/>
        <v/>
      </c>
      <c r="BB19" s="76" t="str">
        <f t="shared" si="10"/>
        <v/>
      </c>
      <c r="BC19" s="76" t="str">
        <f t="shared" si="10"/>
        <v/>
      </c>
      <c r="BD19" s="76" t="str">
        <f t="shared" si="10"/>
        <v/>
      </c>
      <c r="BE19" s="76" t="str">
        <f t="shared" si="10"/>
        <v/>
      </c>
      <c r="BF19" s="76" t="str">
        <f t="shared" si="10"/>
        <v/>
      </c>
      <c r="BG19" s="76" t="str">
        <f t="shared" si="10"/>
        <v/>
      </c>
      <c r="BH19" s="76" t="str">
        <f t="shared" si="10"/>
        <v/>
      </c>
      <c r="BI19" s="76" t="str">
        <f t="shared" si="10"/>
        <v/>
      </c>
      <c r="BJ19" s="76" t="str">
        <f t="shared" si="10"/>
        <v/>
      </c>
      <c r="BK19" s="76" t="str">
        <f t="shared" si="10"/>
        <v/>
      </c>
      <c r="BL19" s="76" t="str">
        <f t="shared" si="10"/>
        <v/>
      </c>
      <c r="BM19" s="76" t="str">
        <f t="shared" si="10"/>
        <v/>
      </c>
      <c r="BN19" s="76" t="str">
        <f t="shared" si="10"/>
        <v/>
      </c>
      <c r="BO19" s="76" t="str">
        <f t="shared" ref="BO19:CX19" si="11">IF(AND(ISNUMBER(outYear),ISNUMBER(om_production)),om_production*(BO5/1000)*(1+inflation_rate/100+om_production_escal/100)^BN2,"")</f>
        <v/>
      </c>
      <c r="BP19" s="76" t="str">
        <f t="shared" si="11"/>
        <v/>
      </c>
      <c r="BQ19" s="76" t="str">
        <f t="shared" si="11"/>
        <v/>
      </c>
      <c r="BR19" s="76" t="str">
        <f t="shared" si="11"/>
        <v/>
      </c>
      <c r="BS19" s="76" t="str">
        <f t="shared" si="11"/>
        <v/>
      </c>
      <c r="BT19" s="76" t="str">
        <f t="shared" si="11"/>
        <v/>
      </c>
      <c r="BU19" s="76" t="str">
        <f t="shared" si="11"/>
        <v/>
      </c>
      <c r="BV19" s="76" t="str">
        <f t="shared" si="11"/>
        <v/>
      </c>
      <c r="BW19" s="76" t="str">
        <f t="shared" si="11"/>
        <v/>
      </c>
      <c r="BX19" s="76" t="str">
        <f t="shared" si="11"/>
        <v/>
      </c>
      <c r="BY19" s="76" t="str">
        <f t="shared" si="11"/>
        <v/>
      </c>
      <c r="BZ19" s="76" t="str">
        <f t="shared" si="11"/>
        <v/>
      </c>
      <c r="CA19" s="76" t="str">
        <f t="shared" si="11"/>
        <v/>
      </c>
      <c r="CB19" s="76" t="str">
        <f t="shared" si="11"/>
        <v/>
      </c>
      <c r="CC19" s="76" t="str">
        <f t="shared" si="11"/>
        <v/>
      </c>
      <c r="CD19" s="76" t="str">
        <f t="shared" si="11"/>
        <v/>
      </c>
      <c r="CE19" s="76" t="str">
        <f t="shared" si="11"/>
        <v/>
      </c>
      <c r="CF19" s="76" t="str">
        <f t="shared" si="11"/>
        <v/>
      </c>
      <c r="CG19" s="76" t="str">
        <f t="shared" si="11"/>
        <v/>
      </c>
      <c r="CH19" s="76" t="str">
        <f t="shared" si="11"/>
        <v/>
      </c>
      <c r="CI19" s="76" t="str">
        <f t="shared" si="11"/>
        <v/>
      </c>
      <c r="CJ19" s="76" t="str">
        <f t="shared" si="11"/>
        <v/>
      </c>
      <c r="CK19" s="76" t="str">
        <f t="shared" si="11"/>
        <v/>
      </c>
      <c r="CL19" s="76" t="str">
        <f t="shared" si="11"/>
        <v/>
      </c>
      <c r="CM19" s="76" t="str">
        <f t="shared" si="11"/>
        <v/>
      </c>
      <c r="CN19" s="76" t="str">
        <f t="shared" si="11"/>
        <v/>
      </c>
      <c r="CO19" s="76" t="str">
        <f t="shared" si="11"/>
        <v/>
      </c>
      <c r="CP19" s="76" t="str">
        <f t="shared" si="11"/>
        <v/>
      </c>
      <c r="CQ19" s="76" t="str">
        <f t="shared" si="11"/>
        <v/>
      </c>
      <c r="CR19" s="76" t="str">
        <f t="shared" si="11"/>
        <v/>
      </c>
      <c r="CS19" s="76" t="str">
        <f t="shared" si="11"/>
        <v/>
      </c>
      <c r="CT19" s="76" t="str">
        <f t="shared" si="11"/>
        <v/>
      </c>
      <c r="CU19" s="76" t="str">
        <f t="shared" si="11"/>
        <v/>
      </c>
      <c r="CV19" s="76" t="str">
        <f t="shared" si="11"/>
        <v/>
      </c>
      <c r="CW19" s="76" t="str">
        <f t="shared" si="11"/>
        <v/>
      </c>
      <c r="CX19" s="76" t="str">
        <f t="shared" si="11"/>
        <v/>
      </c>
    </row>
    <row r="20" spans="1:102" x14ac:dyDescent="0.2">
      <c r="A20" s="61" t="s">
        <v>56</v>
      </c>
      <c r="B20" s="76"/>
      <c r="C20" s="76">
        <f t="array" ref="C20:CX20">'Inputs and Outputs'!C110:CX110</f>
        <v>0</v>
      </c>
      <c r="D20" s="76">
        <v>0</v>
      </c>
      <c r="E20" s="76">
        <v>0</v>
      </c>
      <c r="F20" s="76">
        <v>0</v>
      </c>
      <c r="G20" s="76">
        <v>0</v>
      </c>
      <c r="H20" s="76">
        <v>0</v>
      </c>
      <c r="I20" s="76">
        <v>0</v>
      </c>
      <c r="J20" s="76">
        <v>0</v>
      </c>
      <c r="K20" s="76">
        <v>0</v>
      </c>
      <c r="L20" s="76">
        <v>0</v>
      </c>
      <c r="M20" s="76">
        <v>0</v>
      </c>
      <c r="N20" s="76">
        <v>0</v>
      </c>
      <c r="O20" s="76">
        <v>0</v>
      </c>
      <c r="P20" s="76">
        <v>0</v>
      </c>
      <c r="Q20" s="76">
        <v>0</v>
      </c>
      <c r="R20" s="76">
        <v>0</v>
      </c>
      <c r="S20" s="76">
        <v>0</v>
      </c>
      <c r="T20" s="76">
        <v>0</v>
      </c>
      <c r="U20" s="76">
        <v>0</v>
      </c>
      <c r="V20" s="76">
        <v>0</v>
      </c>
      <c r="W20" s="76">
        <v>0</v>
      </c>
      <c r="X20" s="76">
        <v>0</v>
      </c>
      <c r="Y20" s="76">
        <v>0</v>
      </c>
      <c r="Z20" s="76">
        <v>0</v>
      </c>
      <c r="AA20" s="76">
        <v>0</v>
      </c>
      <c r="AB20" s="76">
        <v>0</v>
      </c>
      <c r="AC20" s="76">
        <v>0</v>
      </c>
      <c r="AD20" s="76">
        <v>0</v>
      </c>
      <c r="AE20" s="76">
        <v>0</v>
      </c>
      <c r="AF20" s="76">
        <v>0</v>
      </c>
      <c r="AG20" s="76">
        <v>0</v>
      </c>
      <c r="AH20" s="76">
        <v>0</v>
      </c>
      <c r="AI20" s="76">
        <v>0</v>
      </c>
      <c r="AJ20" s="76">
        <v>0</v>
      </c>
      <c r="AK20" s="76">
        <v>0</v>
      </c>
      <c r="AL20" s="76">
        <v>0</v>
      </c>
      <c r="AM20" s="76">
        <v>0</v>
      </c>
      <c r="AN20" s="76">
        <v>0</v>
      </c>
      <c r="AO20" s="76">
        <v>0</v>
      </c>
      <c r="AP20" s="76">
        <v>0</v>
      </c>
      <c r="AQ20" s="76">
        <v>0</v>
      </c>
      <c r="AR20" s="76">
        <v>0</v>
      </c>
      <c r="AS20" s="76">
        <v>0</v>
      </c>
      <c r="AT20" s="76">
        <v>0</v>
      </c>
      <c r="AU20" s="76">
        <v>0</v>
      </c>
      <c r="AV20" s="76">
        <v>0</v>
      </c>
      <c r="AW20" s="76">
        <v>0</v>
      </c>
      <c r="AX20" s="76">
        <v>0</v>
      </c>
      <c r="AY20" s="76">
        <v>0</v>
      </c>
      <c r="AZ20" s="76">
        <v>0</v>
      </c>
      <c r="BA20" s="76">
        <v>0</v>
      </c>
      <c r="BB20" s="76">
        <v>0</v>
      </c>
      <c r="BC20" s="76">
        <v>0</v>
      </c>
      <c r="BD20" s="76">
        <v>0</v>
      </c>
      <c r="BE20" s="76">
        <v>0</v>
      </c>
      <c r="BF20" s="76">
        <v>0</v>
      </c>
      <c r="BG20" s="76">
        <v>0</v>
      </c>
      <c r="BH20" s="76">
        <v>0</v>
      </c>
      <c r="BI20" s="76">
        <v>0</v>
      </c>
      <c r="BJ20" s="76">
        <v>0</v>
      </c>
      <c r="BK20" s="76">
        <v>0</v>
      </c>
      <c r="BL20" s="76">
        <v>0</v>
      </c>
      <c r="BM20" s="76">
        <v>0</v>
      </c>
      <c r="BN20" s="76">
        <v>0</v>
      </c>
      <c r="BO20" s="76">
        <v>0</v>
      </c>
      <c r="BP20" s="76">
        <v>0</v>
      </c>
      <c r="BQ20" s="76">
        <v>0</v>
      </c>
      <c r="BR20" s="76">
        <v>0</v>
      </c>
      <c r="BS20" s="76">
        <v>0</v>
      </c>
      <c r="BT20" s="76">
        <v>0</v>
      </c>
      <c r="BU20" s="76">
        <v>0</v>
      </c>
      <c r="BV20" s="76">
        <v>0</v>
      </c>
      <c r="BW20" s="76">
        <v>0</v>
      </c>
      <c r="BX20" s="76">
        <v>0</v>
      </c>
      <c r="BY20" s="76">
        <v>0</v>
      </c>
      <c r="BZ20" s="76">
        <v>0</v>
      </c>
      <c r="CA20" s="76">
        <v>0</v>
      </c>
      <c r="CB20" s="76">
        <v>0</v>
      </c>
      <c r="CC20" s="76">
        <v>0</v>
      </c>
      <c r="CD20" s="76">
        <v>0</v>
      </c>
      <c r="CE20" s="76">
        <v>0</v>
      </c>
      <c r="CF20" s="76">
        <v>0</v>
      </c>
      <c r="CG20" s="76">
        <v>0</v>
      </c>
      <c r="CH20" s="76">
        <v>0</v>
      </c>
      <c r="CI20" s="76">
        <v>0</v>
      </c>
      <c r="CJ20" s="76">
        <v>0</v>
      </c>
      <c r="CK20" s="76">
        <v>0</v>
      </c>
      <c r="CL20" s="76">
        <v>0</v>
      </c>
      <c r="CM20" s="76">
        <v>0</v>
      </c>
      <c r="CN20" s="76">
        <v>0</v>
      </c>
      <c r="CO20" s="76">
        <v>0</v>
      </c>
      <c r="CP20" s="76">
        <v>0</v>
      </c>
      <c r="CQ20" s="76">
        <v>0</v>
      </c>
      <c r="CR20" s="76">
        <v>0</v>
      </c>
      <c r="CS20" s="76">
        <v>0</v>
      </c>
      <c r="CT20" s="76">
        <v>0</v>
      </c>
      <c r="CU20" s="76">
        <v>0</v>
      </c>
      <c r="CV20" s="76">
        <v>0</v>
      </c>
      <c r="CW20" s="76">
        <v>0</v>
      </c>
      <c r="CX20" s="76">
        <v>0</v>
      </c>
    </row>
    <row r="21" spans="1:102" x14ac:dyDescent="0.2">
      <c r="A21" s="60" t="s">
        <v>178</v>
      </c>
      <c r="B21" s="76">
        <f t="array" ref="B21:CX21">'Inputs and Outputs'!B120:CX120</f>
        <v>0</v>
      </c>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v>0</v>
      </c>
      <c r="AH21" s="76">
        <v>0</v>
      </c>
      <c r="AI21" s="76">
        <v>0</v>
      </c>
      <c r="AJ21" s="76">
        <v>0</v>
      </c>
      <c r="AK21" s="76">
        <v>0</v>
      </c>
      <c r="AL21" s="76">
        <v>0</v>
      </c>
      <c r="AM21" s="76">
        <v>0</v>
      </c>
      <c r="AN21" s="76">
        <v>0</v>
      </c>
      <c r="AO21" s="76">
        <v>0</v>
      </c>
      <c r="AP21" s="76">
        <v>0</v>
      </c>
      <c r="AQ21" s="76">
        <v>0</v>
      </c>
      <c r="AR21" s="76">
        <v>0</v>
      </c>
      <c r="AS21" s="76">
        <v>0</v>
      </c>
      <c r="AT21" s="76">
        <v>0</v>
      </c>
      <c r="AU21" s="76">
        <v>0</v>
      </c>
      <c r="AV21" s="76">
        <v>0</v>
      </c>
      <c r="AW21" s="76">
        <v>0</v>
      </c>
      <c r="AX21" s="76">
        <v>0</v>
      </c>
      <c r="AY21" s="76">
        <v>0</v>
      </c>
      <c r="AZ21" s="76">
        <v>0</v>
      </c>
      <c r="BA21" s="76">
        <v>0</v>
      </c>
      <c r="BB21" s="76">
        <v>0</v>
      </c>
      <c r="BC21" s="76">
        <v>0</v>
      </c>
      <c r="BD21" s="76">
        <v>0</v>
      </c>
      <c r="BE21" s="76">
        <v>0</v>
      </c>
      <c r="BF21" s="76">
        <v>0</v>
      </c>
      <c r="BG21" s="76">
        <v>0</v>
      </c>
      <c r="BH21" s="76">
        <v>0</v>
      </c>
      <c r="BI21" s="76">
        <v>0</v>
      </c>
      <c r="BJ21" s="76">
        <v>0</v>
      </c>
      <c r="BK21" s="76">
        <v>0</v>
      </c>
      <c r="BL21" s="76">
        <v>0</v>
      </c>
      <c r="BM21" s="76">
        <v>0</v>
      </c>
      <c r="BN21" s="76">
        <v>0</v>
      </c>
      <c r="BO21" s="76">
        <v>0</v>
      </c>
      <c r="BP21" s="76">
        <v>0</v>
      </c>
      <c r="BQ21" s="76">
        <v>0</v>
      </c>
      <c r="BR21" s="76">
        <v>0</v>
      </c>
      <c r="BS21" s="76">
        <v>0</v>
      </c>
      <c r="BT21" s="76">
        <v>0</v>
      </c>
      <c r="BU21" s="76">
        <v>0</v>
      </c>
      <c r="BV21" s="76">
        <v>0</v>
      </c>
      <c r="BW21" s="76">
        <v>0</v>
      </c>
      <c r="BX21" s="76">
        <v>0</v>
      </c>
      <c r="BY21" s="76">
        <v>0</v>
      </c>
      <c r="BZ21" s="76">
        <v>0</v>
      </c>
      <c r="CA21" s="76">
        <v>0</v>
      </c>
      <c r="CB21" s="76">
        <v>0</v>
      </c>
      <c r="CC21" s="76">
        <v>0</v>
      </c>
      <c r="CD21" s="76">
        <v>0</v>
      </c>
      <c r="CE21" s="76">
        <v>0</v>
      </c>
      <c r="CF21" s="76">
        <v>0</v>
      </c>
      <c r="CG21" s="76">
        <v>0</v>
      </c>
      <c r="CH21" s="76">
        <v>0</v>
      </c>
      <c r="CI21" s="76">
        <v>0</v>
      </c>
      <c r="CJ21" s="76">
        <v>0</v>
      </c>
      <c r="CK21" s="76">
        <v>0</v>
      </c>
      <c r="CL21" s="76">
        <v>0</v>
      </c>
      <c r="CM21" s="76">
        <v>0</v>
      </c>
      <c r="CN21" s="76">
        <v>0</v>
      </c>
      <c r="CO21" s="76">
        <v>0</v>
      </c>
      <c r="CP21" s="76">
        <v>0</v>
      </c>
      <c r="CQ21" s="76">
        <v>0</v>
      </c>
      <c r="CR21" s="76">
        <v>0</v>
      </c>
      <c r="CS21" s="76">
        <v>0</v>
      </c>
      <c r="CT21" s="76">
        <v>0</v>
      </c>
      <c r="CU21" s="76">
        <v>0</v>
      </c>
      <c r="CV21" s="76">
        <v>0</v>
      </c>
      <c r="CW21" s="76">
        <v>0</v>
      </c>
      <c r="CX21" s="76">
        <v>0</v>
      </c>
    </row>
    <row r="22" spans="1:102" x14ac:dyDescent="0.2">
      <c r="A22" s="60" t="s">
        <v>243</v>
      </c>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c r="BV22" s="76"/>
      <c r="BW22" s="76"/>
      <c r="BX22" s="76"/>
      <c r="BY22" s="76"/>
      <c r="BZ22" s="76"/>
      <c r="CA22" s="76"/>
      <c r="CB22" s="76"/>
      <c r="CC22" s="76"/>
      <c r="CD22" s="76"/>
      <c r="CE22" s="76"/>
      <c r="CF22" s="76"/>
      <c r="CG22" s="76"/>
      <c r="CH22" s="76"/>
      <c r="CI22" s="76"/>
      <c r="CJ22" s="76"/>
      <c r="CK22" s="76"/>
      <c r="CL22" s="76"/>
      <c r="CM22" s="76"/>
      <c r="CN22" s="76"/>
      <c r="CO22" s="76"/>
      <c r="CP22" s="76"/>
      <c r="CQ22" s="76"/>
      <c r="CR22" s="76"/>
      <c r="CS22" s="76"/>
      <c r="CT22" s="76"/>
      <c r="CU22" s="76"/>
      <c r="CV22" s="76"/>
      <c r="CW22" s="76"/>
      <c r="CX22" s="76"/>
    </row>
    <row r="23" spans="1:102" x14ac:dyDescent="0.2">
      <c r="A23" s="61" t="s">
        <v>244</v>
      </c>
      <c r="B23" s="76">
        <f t="array" ref="B23:CX23">'Inputs and Outputs'!B122:CX122</f>
        <v>0</v>
      </c>
      <c r="C23" s="76">
        <v>0</v>
      </c>
      <c r="D23" s="76">
        <v>0</v>
      </c>
      <c r="E23" s="76">
        <v>0</v>
      </c>
      <c r="F23" s="76">
        <v>0</v>
      </c>
      <c r="G23" s="76">
        <v>0</v>
      </c>
      <c r="H23" s="76">
        <v>0</v>
      </c>
      <c r="I23" s="76">
        <v>0</v>
      </c>
      <c r="J23" s="76">
        <v>0</v>
      </c>
      <c r="K23" s="76">
        <v>0</v>
      </c>
      <c r="L23" s="76">
        <v>0</v>
      </c>
      <c r="M23" s="76">
        <v>0</v>
      </c>
      <c r="N23" s="76">
        <v>0</v>
      </c>
      <c r="O23" s="76">
        <v>0</v>
      </c>
      <c r="P23" s="76">
        <v>0</v>
      </c>
      <c r="Q23" s="76">
        <v>0</v>
      </c>
      <c r="R23" s="76">
        <v>0</v>
      </c>
      <c r="S23" s="76">
        <v>0</v>
      </c>
      <c r="T23" s="76">
        <v>0</v>
      </c>
      <c r="U23" s="76">
        <v>0</v>
      </c>
      <c r="V23" s="76">
        <v>0</v>
      </c>
      <c r="W23" s="76">
        <v>0</v>
      </c>
      <c r="X23" s="76">
        <v>0</v>
      </c>
      <c r="Y23" s="76">
        <v>0</v>
      </c>
      <c r="Z23" s="76">
        <v>0</v>
      </c>
      <c r="AA23" s="76">
        <v>0</v>
      </c>
      <c r="AB23" s="76">
        <v>0</v>
      </c>
      <c r="AC23" s="76">
        <v>0</v>
      </c>
      <c r="AD23" s="76">
        <v>0</v>
      </c>
      <c r="AE23" s="76">
        <v>0</v>
      </c>
      <c r="AF23" s="76">
        <v>0</v>
      </c>
      <c r="AG23" s="76">
        <v>0</v>
      </c>
      <c r="AH23" s="76">
        <v>0</v>
      </c>
      <c r="AI23" s="76">
        <v>0</v>
      </c>
      <c r="AJ23" s="76">
        <v>0</v>
      </c>
      <c r="AK23" s="76">
        <v>0</v>
      </c>
      <c r="AL23" s="76">
        <v>0</v>
      </c>
      <c r="AM23" s="76">
        <v>0</v>
      </c>
      <c r="AN23" s="76">
        <v>0</v>
      </c>
      <c r="AO23" s="76">
        <v>0</v>
      </c>
      <c r="AP23" s="76">
        <v>0</v>
      </c>
      <c r="AQ23" s="76">
        <v>0</v>
      </c>
      <c r="AR23" s="76">
        <v>0</v>
      </c>
      <c r="AS23" s="76">
        <v>0</v>
      </c>
      <c r="AT23" s="76">
        <v>0</v>
      </c>
      <c r="AU23" s="76">
        <v>0</v>
      </c>
      <c r="AV23" s="76">
        <v>0</v>
      </c>
      <c r="AW23" s="76">
        <v>0</v>
      </c>
      <c r="AX23" s="76">
        <v>0</v>
      </c>
      <c r="AY23" s="76">
        <v>0</v>
      </c>
      <c r="AZ23" s="76">
        <v>0</v>
      </c>
      <c r="BA23" s="76">
        <v>0</v>
      </c>
      <c r="BB23" s="76">
        <v>0</v>
      </c>
      <c r="BC23" s="76">
        <v>0</v>
      </c>
      <c r="BD23" s="76">
        <v>0</v>
      </c>
      <c r="BE23" s="76">
        <v>0</v>
      </c>
      <c r="BF23" s="76">
        <v>0</v>
      </c>
      <c r="BG23" s="76">
        <v>0</v>
      </c>
      <c r="BH23" s="76">
        <v>0</v>
      </c>
      <c r="BI23" s="76">
        <v>0</v>
      </c>
      <c r="BJ23" s="76">
        <v>0</v>
      </c>
      <c r="BK23" s="76">
        <v>0</v>
      </c>
      <c r="BL23" s="76">
        <v>0</v>
      </c>
      <c r="BM23" s="76">
        <v>0</v>
      </c>
      <c r="BN23" s="76">
        <v>0</v>
      </c>
      <c r="BO23" s="76">
        <v>0</v>
      </c>
      <c r="BP23" s="76">
        <v>0</v>
      </c>
      <c r="BQ23" s="76">
        <v>0</v>
      </c>
      <c r="BR23" s="76">
        <v>0</v>
      </c>
      <c r="BS23" s="76">
        <v>0</v>
      </c>
      <c r="BT23" s="76">
        <v>0</v>
      </c>
      <c r="BU23" s="76">
        <v>0</v>
      </c>
      <c r="BV23" s="76">
        <v>0</v>
      </c>
      <c r="BW23" s="76">
        <v>0</v>
      </c>
      <c r="BX23" s="76">
        <v>0</v>
      </c>
      <c r="BY23" s="76">
        <v>0</v>
      </c>
      <c r="BZ23" s="76">
        <v>0</v>
      </c>
      <c r="CA23" s="76">
        <v>0</v>
      </c>
      <c r="CB23" s="76">
        <v>0</v>
      </c>
      <c r="CC23" s="76">
        <v>0</v>
      </c>
      <c r="CD23" s="76">
        <v>0</v>
      </c>
      <c r="CE23" s="76">
        <v>0</v>
      </c>
      <c r="CF23" s="76">
        <v>0</v>
      </c>
      <c r="CG23" s="76">
        <v>0</v>
      </c>
      <c r="CH23" s="76">
        <v>0</v>
      </c>
      <c r="CI23" s="76">
        <v>0</v>
      </c>
      <c r="CJ23" s="76">
        <v>0</v>
      </c>
      <c r="CK23" s="76">
        <v>0</v>
      </c>
      <c r="CL23" s="76">
        <v>0</v>
      </c>
      <c r="CM23" s="76">
        <v>0</v>
      </c>
      <c r="CN23" s="76">
        <v>0</v>
      </c>
      <c r="CO23" s="76">
        <v>0</v>
      </c>
      <c r="CP23" s="76">
        <v>0</v>
      </c>
      <c r="CQ23" s="76">
        <v>0</v>
      </c>
      <c r="CR23" s="76">
        <v>0</v>
      </c>
      <c r="CS23" s="76">
        <v>0</v>
      </c>
      <c r="CT23" s="76">
        <v>0</v>
      </c>
      <c r="CU23" s="76">
        <v>0</v>
      </c>
      <c r="CV23" s="76">
        <v>0</v>
      </c>
      <c r="CW23" s="76">
        <v>0</v>
      </c>
      <c r="CX23" s="76">
        <v>0</v>
      </c>
    </row>
    <row r="24" spans="1:102" x14ac:dyDescent="0.2">
      <c r="A24" s="61" t="s">
        <v>247</v>
      </c>
      <c r="B24" s="76">
        <f t="array" ref="B24:CX24">'Inputs and Outputs'!B123:CX123</f>
        <v>0</v>
      </c>
      <c r="C24" s="76">
        <v>0</v>
      </c>
      <c r="D24" s="76">
        <v>0</v>
      </c>
      <c r="E24" s="76">
        <v>0</v>
      </c>
      <c r="F24" s="76">
        <v>0</v>
      </c>
      <c r="G24" s="76">
        <v>0</v>
      </c>
      <c r="H24" s="76">
        <v>0</v>
      </c>
      <c r="I24" s="76">
        <v>0</v>
      </c>
      <c r="J24" s="76">
        <v>0</v>
      </c>
      <c r="K24" s="76">
        <v>0</v>
      </c>
      <c r="L24" s="76">
        <v>0</v>
      </c>
      <c r="M24" s="76">
        <v>0</v>
      </c>
      <c r="N24" s="76">
        <v>0</v>
      </c>
      <c r="O24" s="76">
        <v>0</v>
      </c>
      <c r="P24" s="76">
        <v>0</v>
      </c>
      <c r="Q24" s="76">
        <v>0</v>
      </c>
      <c r="R24" s="76">
        <v>0</v>
      </c>
      <c r="S24" s="76">
        <v>0</v>
      </c>
      <c r="T24" s="76">
        <v>0</v>
      </c>
      <c r="U24" s="76">
        <v>0</v>
      </c>
      <c r="V24" s="76">
        <v>0</v>
      </c>
      <c r="W24" s="76">
        <v>0</v>
      </c>
      <c r="X24" s="76">
        <v>0</v>
      </c>
      <c r="Y24" s="76">
        <v>0</v>
      </c>
      <c r="Z24" s="76">
        <v>0</v>
      </c>
      <c r="AA24" s="76">
        <v>0</v>
      </c>
      <c r="AB24" s="76">
        <v>0</v>
      </c>
      <c r="AC24" s="76">
        <v>0</v>
      </c>
      <c r="AD24" s="76">
        <v>0</v>
      </c>
      <c r="AE24" s="76">
        <v>0</v>
      </c>
      <c r="AF24" s="76">
        <v>0</v>
      </c>
      <c r="AG24" s="76">
        <v>0</v>
      </c>
      <c r="AH24" s="76">
        <v>0</v>
      </c>
      <c r="AI24" s="76">
        <v>0</v>
      </c>
      <c r="AJ24" s="76">
        <v>0</v>
      </c>
      <c r="AK24" s="76">
        <v>0</v>
      </c>
      <c r="AL24" s="76">
        <v>0</v>
      </c>
      <c r="AM24" s="76">
        <v>0</v>
      </c>
      <c r="AN24" s="76">
        <v>0</v>
      </c>
      <c r="AO24" s="76">
        <v>0</v>
      </c>
      <c r="AP24" s="76">
        <v>0</v>
      </c>
      <c r="AQ24" s="76">
        <v>0</v>
      </c>
      <c r="AR24" s="76">
        <v>0</v>
      </c>
      <c r="AS24" s="76">
        <v>0</v>
      </c>
      <c r="AT24" s="76">
        <v>0</v>
      </c>
      <c r="AU24" s="76">
        <v>0</v>
      </c>
      <c r="AV24" s="76">
        <v>0</v>
      </c>
      <c r="AW24" s="76">
        <v>0</v>
      </c>
      <c r="AX24" s="76">
        <v>0</v>
      </c>
      <c r="AY24" s="76">
        <v>0</v>
      </c>
      <c r="AZ24" s="76">
        <v>0</v>
      </c>
      <c r="BA24" s="76">
        <v>0</v>
      </c>
      <c r="BB24" s="76">
        <v>0</v>
      </c>
      <c r="BC24" s="76">
        <v>0</v>
      </c>
      <c r="BD24" s="76">
        <v>0</v>
      </c>
      <c r="BE24" s="76">
        <v>0</v>
      </c>
      <c r="BF24" s="76">
        <v>0</v>
      </c>
      <c r="BG24" s="76">
        <v>0</v>
      </c>
      <c r="BH24" s="76">
        <v>0</v>
      </c>
      <c r="BI24" s="76">
        <v>0</v>
      </c>
      <c r="BJ24" s="76">
        <v>0</v>
      </c>
      <c r="BK24" s="76">
        <v>0</v>
      </c>
      <c r="BL24" s="76">
        <v>0</v>
      </c>
      <c r="BM24" s="76">
        <v>0</v>
      </c>
      <c r="BN24" s="76">
        <v>0</v>
      </c>
      <c r="BO24" s="76">
        <v>0</v>
      </c>
      <c r="BP24" s="76">
        <v>0</v>
      </c>
      <c r="BQ24" s="76">
        <v>0</v>
      </c>
      <c r="BR24" s="76">
        <v>0</v>
      </c>
      <c r="BS24" s="76">
        <v>0</v>
      </c>
      <c r="BT24" s="76">
        <v>0</v>
      </c>
      <c r="BU24" s="76">
        <v>0</v>
      </c>
      <c r="BV24" s="76">
        <v>0</v>
      </c>
      <c r="BW24" s="76">
        <v>0</v>
      </c>
      <c r="BX24" s="76">
        <v>0</v>
      </c>
      <c r="BY24" s="76">
        <v>0</v>
      </c>
      <c r="BZ24" s="76">
        <v>0</v>
      </c>
      <c r="CA24" s="76">
        <v>0</v>
      </c>
      <c r="CB24" s="76">
        <v>0</v>
      </c>
      <c r="CC24" s="76">
        <v>0</v>
      </c>
      <c r="CD24" s="76">
        <v>0</v>
      </c>
      <c r="CE24" s="76">
        <v>0</v>
      </c>
      <c r="CF24" s="76">
        <v>0</v>
      </c>
      <c r="CG24" s="76">
        <v>0</v>
      </c>
      <c r="CH24" s="76">
        <v>0</v>
      </c>
      <c r="CI24" s="76">
        <v>0</v>
      </c>
      <c r="CJ24" s="76">
        <v>0</v>
      </c>
      <c r="CK24" s="76">
        <v>0</v>
      </c>
      <c r="CL24" s="76">
        <v>0</v>
      </c>
      <c r="CM24" s="76">
        <v>0</v>
      </c>
      <c r="CN24" s="76">
        <v>0</v>
      </c>
      <c r="CO24" s="76">
        <v>0</v>
      </c>
      <c r="CP24" s="76">
        <v>0</v>
      </c>
      <c r="CQ24" s="76">
        <v>0</v>
      </c>
      <c r="CR24" s="76">
        <v>0</v>
      </c>
      <c r="CS24" s="76">
        <v>0</v>
      </c>
      <c r="CT24" s="76">
        <v>0</v>
      </c>
      <c r="CU24" s="76">
        <v>0</v>
      </c>
      <c r="CV24" s="76">
        <v>0</v>
      </c>
      <c r="CW24" s="76">
        <v>0</v>
      </c>
      <c r="CX24" s="76">
        <v>0</v>
      </c>
    </row>
    <row r="25" spans="1:102" x14ac:dyDescent="0.2">
      <c r="A25" s="61" t="s">
        <v>245</v>
      </c>
      <c r="B25" s="76">
        <f t="array" ref="B25:CX25">'Inputs and Outputs'!B124:CX124</f>
        <v>0</v>
      </c>
      <c r="C25" s="76">
        <v>0</v>
      </c>
      <c r="D25" s="76">
        <v>0</v>
      </c>
      <c r="E25" s="76">
        <v>0</v>
      </c>
      <c r="F25" s="76">
        <v>0</v>
      </c>
      <c r="G25" s="76">
        <v>0</v>
      </c>
      <c r="H25" s="76">
        <v>0</v>
      </c>
      <c r="I25" s="76">
        <v>0</v>
      </c>
      <c r="J25" s="76">
        <v>0</v>
      </c>
      <c r="K25" s="76">
        <v>0</v>
      </c>
      <c r="L25" s="76">
        <v>0</v>
      </c>
      <c r="M25" s="76">
        <v>0</v>
      </c>
      <c r="N25" s="76">
        <v>0</v>
      </c>
      <c r="O25" s="76">
        <v>0</v>
      </c>
      <c r="P25" s="76">
        <v>0</v>
      </c>
      <c r="Q25" s="76">
        <v>0</v>
      </c>
      <c r="R25" s="76">
        <v>0</v>
      </c>
      <c r="S25" s="76">
        <v>0</v>
      </c>
      <c r="T25" s="76">
        <v>0</v>
      </c>
      <c r="U25" s="76">
        <v>0</v>
      </c>
      <c r="V25" s="76">
        <v>0</v>
      </c>
      <c r="W25" s="76">
        <v>0</v>
      </c>
      <c r="X25" s="76">
        <v>0</v>
      </c>
      <c r="Y25" s="76">
        <v>0</v>
      </c>
      <c r="Z25" s="76">
        <v>0</v>
      </c>
      <c r="AA25" s="76">
        <v>0</v>
      </c>
      <c r="AB25" s="76">
        <v>0</v>
      </c>
      <c r="AC25" s="76">
        <v>0</v>
      </c>
      <c r="AD25" s="76">
        <v>0</v>
      </c>
      <c r="AE25" s="76">
        <v>0</v>
      </c>
      <c r="AF25" s="76">
        <v>0</v>
      </c>
      <c r="AG25" s="76">
        <v>0</v>
      </c>
      <c r="AH25" s="76">
        <v>0</v>
      </c>
      <c r="AI25" s="76">
        <v>0</v>
      </c>
      <c r="AJ25" s="76">
        <v>0</v>
      </c>
      <c r="AK25" s="76">
        <v>0</v>
      </c>
      <c r="AL25" s="76">
        <v>0</v>
      </c>
      <c r="AM25" s="76">
        <v>0</v>
      </c>
      <c r="AN25" s="76">
        <v>0</v>
      </c>
      <c r="AO25" s="76">
        <v>0</v>
      </c>
      <c r="AP25" s="76">
        <v>0</v>
      </c>
      <c r="AQ25" s="76">
        <v>0</v>
      </c>
      <c r="AR25" s="76">
        <v>0</v>
      </c>
      <c r="AS25" s="76">
        <v>0</v>
      </c>
      <c r="AT25" s="76">
        <v>0</v>
      </c>
      <c r="AU25" s="76">
        <v>0</v>
      </c>
      <c r="AV25" s="76">
        <v>0</v>
      </c>
      <c r="AW25" s="76">
        <v>0</v>
      </c>
      <c r="AX25" s="76">
        <v>0</v>
      </c>
      <c r="AY25" s="76">
        <v>0</v>
      </c>
      <c r="AZ25" s="76">
        <v>0</v>
      </c>
      <c r="BA25" s="76">
        <v>0</v>
      </c>
      <c r="BB25" s="76">
        <v>0</v>
      </c>
      <c r="BC25" s="76">
        <v>0</v>
      </c>
      <c r="BD25" s="76">
        <v>0</v>
      </c>
      <c r="BE25" s="76">
        <v>0</v>
      </c>
      <c r="BF25" s="76">
        <v>0</v>
      </c>
      <c r="BG25" s="76">
        <v>0</v>
      </c>
      <c r="BH25" s="76">
        <v>0</v>
      </c>
      <c r="BI25" s="76">
        <v>0</v>
      </c>
      <c r="BJ25" s="76">
        <v>0</v>
      </c>
      <c r="BK25" s="76">
        <v>0</v>
      </c>
      <c r="BL25" s="76">
        <v>0</v>
      </c>
      <c r="BM25" s="76">
        <v>0</v>
      </c>
      <c r="BN25" s="76">
        <v>0</v>
      </c>
      <c r="BO25" s="76">
        <v>0</v>
      </c>
      <c r="BP25" s="76">
        <v>0</v>
      </c>
      <c r="BQ25" s="76">
        <v>0</v>
      </c>
      <c r="BR25" s="76">
        <v>0</v>
      </c>
      <c r="BS25" s="76">
        <v>0</v>
      </c>
      <c r="BT25" s="76">
        <v>0</v>
      </c>
      <c r="BU25" s="76">
        <v>0</v>
      </c>
      <c r="BV25" s="76">
        <v>0</v>
      </c>
      <c r="BW25" s="76">
        <v>0</v>
      </c>
      <c r="BX25" s="76">
        <v>0</v>
      </c>
      <c r="BY25" s="76">
        <v>0</v>
      </c>
      <c r="BZ25" s="76">
        <v>0</v>
      </c>
      <c r="CA25" s="76">
        <v>0</v>
      </c>
      <c r="CB25" s="76">
        <v>0</v>
      </c>
      <c r="CC25" s="76">
        <v>0</v>
      </c>
      <c r="CD25" s="76">
        <v>0</v>
      </c>
      <c r="CE25" s="76">
        <v>0</v>
      </c>
      <c r="CF25" s="76">
        <v>0</v>
      </c>
      <c r="CG25" s="76">
        <v>0</v>
      </c>
      <c r="CH25" s="76">
        <v>0</v>
      </c>
      <c r="CI25" s="76">
        <v>0</v>
      </c>
      <c r="CJ25" s="76">
        <v>0</v>
      </c>
      <c r="CK25" s="76">
        <v>0</v>
      </c>
      <c r="CL25" s="76">
        <v>0</v>
      </c>
      <c r="CM25" s="76">
        <v>0</v>
      </c>
      <c r="CN25" s="76">
        <v>0</v>
      </c>
      <c r="CO25" s="76">
        <v>0</v>
      </c>
      <c r="CP25" s="76">
        <v>0</v>
      </c>
      <c r="CQ25" s="76">
        <v>0</v>
      </c>
      <c r="CR25" s="76">
        <v>0</v>
      </c>
      <c r="CS25" s="76">
        <v>0</v>
      </c>
      <c r="CT25" s="76">
        <v>0</v>
      </c>
      <c r="CU25" s="76">
        <v>0</v>
      </c>
      <c r="CV25" s="76">
        <v>0</v>
      </c>
      <c r="CW25" s="76">
        <v>0</v>
      </c>
      <c r="CX25" s="76">
        <v>0</v>
      </c>
    </row>
    <row r="26" spans="1:102" x14ac:dyDescent="0.2">
      <c r="A26" s="60" t="s">
        <v>246</v>
      </c>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c r="BP26" s="76"/>
      <c r="BQ26" s="76"/>
      <c r="BR26" s="76"/>
      <c r="BS26" s="76"/>
      <c r="BT26" s="76"/>
      <c r="BU26" s="76"/>
      <c r="BV26" s="76"/>
      <c r="BW26" s="76"/>
      <c r="BX26" s="76"/>
      <c r="BY26" s="76"/>
      <c r="BZ26" s="76"/>
      <c r="CA26" s="76"/>
      <c r="CB26" s="76"/>
      <c r="CC26" s="76"/>
      <c r="CD26" s="76"/>
      <c r="CE26" s="76"/>
      <c r="CF26" s="76"/>
      <c r="CG26" s="76"/>
      <c r="CH26" s="76"/>
      <c r="CI26" s="76"/>
      <c r="CJ26" s="76"/>
      <c r="CK26" s="76"/>
      <c r="CL26" s="76"/>
      <c r="CM26" s="76"/>
      <c r="CN26" s="76"/>
      <c r="CO26" s="76"/>
      <c r="CP26" s="76"/>
      <c r="CQ26" s="76"/>
      <c r="CR26" s="76"/>
      <c r="CS26" s="76"/>
      <c r="CT26" s="76"/>
      <c r="CU26" s="76"/>
      <c r="CV26" s="76"/>
      <c r="CW26" s="76"/>
      <c r="CX26" s="76"/>
    </row>
    <row r="27" spans="1:102" x14ac:dyDescent="0.2">
      <c r="A27" s="61" t="s">
        <v>244</v>
      </c>
      <c r="B27" s="76">
        <f t="array" ref="B27:CX27">'Inputs and Outputs'!B126:CX126</f>
        <v>0</v>
      </c>
      <c r="C27" s="76">
        <v>0</v>
      </c>
      <c r="D27" s="76">
        <v>0</v>
      </c>
      <c r="E27" s="76">
        <v>0</v>
      </c>
      <c r="F27" s="76">
        <v>0</v>
      </c>
      <c r="G27" s="76">
        <v>0</v>
      </c>
      <c r="H27" s="76">
        <v>0</v>
      </c>
      <c r="I27" s="76">
        <v>0</v>
      </c>
      <c r="J27" s="76">
        <v>0</v>
      </c>
      <c r="K27" s="76">
        <v>0</v>
      </c>
      <c r="L27" s="76">
        <v>0</v>
      </c>
      <c r="M27" s="76">
        <v>0</v>
      </c>
      <c r="N27" s="76">
        <v>0</v>
      </c>
      <c r="O27" s="76">
        <v>0</v>
      </c>
      <c r="P27" s="76">
        <v>0</v>
      </c>
      <c r="Q27" s="76">
        <v>0</v>
      </c>
      <c r="R27" s="76">
        <v>0</v>
      </c>
      <c r="S27" s="76">
        <v>0</v>
      </c>
      <c r="T27" s="76">
        <v>0</v>
      </c>
      <c r="U27" s="76">
        <v>0</v>
      </c>
      <c r="V27" s="76">
        <v>0</v>
      </c>
      <c r="W27" s="76">
        <v>0</v>
      </c>
      <c r="X27" s="76">
        <v>0</v>
      </c>
      <c r="Y27" s="76">
        <v>0</v>
      </c>
      <c r="Z27" s="76">
        <v>0</v>
      </c>
      <c r="AA27" s="76">
        <v>0</v>
      </c>
      <c r="AB27" s="76">
        <v>0</v>
      </c>
      <c r="AC27" s="76">
        <v>0</v>
      </c>
      <c r="AD27" s="76">
        <v>0</v>
      </c>
      <c r="AE27" s="76">
        <v>0</v>
      </c>
      <c r="AF27" s="76">
        <v>0</v>
      </c>
      <c r="AG27" s="76">
        <v>0</v>
      </c>
      <c r="AH27" s="76">
        <v>0</v>
      </c>
      <c r="AI27" s="76">
        <v>0</v>
      </c>
      <c r="AJ27" s="76">
        <v>0</v>
      </c>
      <c r="AK27" s="76">
        <v>0</v>
      </c>
      <c r="AL27" s="76">
        <v>0</v>
      </c>
      <c r="AM27" s="76">
        <v>0</v>
      </c>
      <c r="AN27" s="76">
        <v>0</v>
      </c>
      <c r="AO27" s="76">
        <v>0</v>
      </c>
      <c r="AP27" s="76">
        <v>0</v>
      </c>
      <c r="AQ27" s="76">
        <v>0</v>
      </c>
      <c r="AR27" s="76">
        <v>0</v>
      </c>
      <c r="AS27" s="76">
        <v>0</v>
      </c>
      <c r="AT27" s="76">
        <v>0</v>
      </c>
      <c r="AU27" s="76">
        <v>0</v>
      </c>
      <c r="AV27" s="76">
        <v>0</v>
      </c>
      <c r="AW27" s="76">
        <v>0</v>
      </c>
      <c r="AX27" s="76">
        <v>0</v>
      </c>
      <c r="AY27" s="76">
        <v>0</v>
      </c>
      <c r="AZ27" s="76">
        <v>0</v>
      </c>
      <c r="BA27" s="76">
        <v>0</v>
      </c>
      <c r="BB27" s="76">
        <v>0</v>
      </c>
      <c r="BC27" s="76">
        <v>0</v>
      </c>
      <c r="BD27" s="76">
        <v>0</v>
      </c>
      <c r="BE27" s="76">
        <v>0</v>
      </c>
      <c r="BF27" s="76">
        <v>0</v>
      </c>
      <c r="BG27" s="76">
        <v>0</v>
      </c>
      <c r="BH27" s="76">
        <v>0</v>
      </c>
      <c r="BI27" s="76">
        <v>0</v>
      </c>
      <c r="BJ27" s="76">
        <v>0</v>
      </c>
      <c r="BK27" s="76">
        <v>0</v>
      </c>
      <c r="BL27" s="76">
        <v>0</v>
      </c>
      <c r="BM27" s="76">
        <v>0</v>
      </c>
      <c r="BN27" s="76">
        <v>0</v>
      </c>
      <c r="BO27" s="76">
        <v>0</v>
      </c>
      <c r="BP27" s="76">
        <v>0</v>
      </c>
      <c r="BQ27" s="76">
        <v>0</v>
      </c>
      <c r="BR27" s="76">
        <v>0</v>
      </c>
      <c r="BS27" s="76">
        <v>0</v>
      </c>
      <c r="BT27" s="76">
        <v>0</v>
      </c>
      <c r="BU27" s="76">
        <v>0</v>
      </c>
      <c r="BV27" s="76">
        <v>0</v>
      </c>
      <c r="BW27" s="76">
        <v>0</v>
      </c>
      <c r="BX27" s="76">
        <v>0</v>
      </c>
      <c r="BY27" s="76">
        <v>0</v>
      </c>
      <c r="BZ27" s="76">
        <v>0</v>
      </c>
      <c r="CA27" s="76">
        <v>0</v>
      </c>
      <c r="CB27" s="76">
        <v>0</v>
      </c>
      <c r="CC27" s="76">
        <v>0</v>
      </c>
      <c r="CD27" s="76">
        <v>0</v>
      </c>
      <c r="CE27" s="76">
        <v>0</v>
      </c>
      <c r="CF27" s="76">
        <v>0</v>
      </c>
      <c r="CG27" s="76">
        <v>0</v>
      </c>
      <c r="CH27" s="76">
        <v>0</v>
      </c>
      <c r="CI27" s="76">
        <v>0</v>
      </c>
      <c r="CJ27" s="76">
        <v>0</v>
      </c>
      <c r="CK27" s="76">
        <v>0</v>
      </c>
      <c r="CL27" s="76">
        <v>0</v>
      </c>
      <c r="CM27" s="76">
        <v>0</v>
      </c>
      <c r="CN27" s="76">
        <v>0</v>
      </c>
      <c r="CO27" s="76">
        <v>0</v>
      </c>
      <c r="CP27" s="76">
        <v>0</v>
      </c>
      <c r="CQ27" s="76">
        <v>0</v>
      </c>
      <c r="CR27" s="76">
        <v>0</v>
      </c>
      <c r="CS27" s="76">
        <v>0</v>
      </c>
      <c r="CT27" s="76">
        <v>0</v>
      </c>
      <c r="CU27" s="76">
        <v>0</v>
      </c>
      <c r="CV27" s="76">
        <v>0</v>
      </c>
      <c r="CW27" s="76">
        <v>0</v>
      </c>
      <c r="CX27" s="76">
        <v>0</v>
      </c>
    </row>
    <row r="28" spans="1:102" x14ac:dyDescent="0.2">
      <c r="A28" s="61" t="s">
        <v>247</v>
      </c>
      <c r="B28" s="76">
        <f t="array" ref="B28:CX28">'Inputs and Outputs'!B127:CX127</f>
        <v>0</v>
      </c>
      <c r="C28" s="76">
        <v>0</v>
      </c>
      <c r="D28" s="76">
        <v>0</v>
      </c>
      <c r="E28" s="76">
        <v>0</v>
      </c>
      <c r="F28" s="76">
        <v>0</v>
      </c>
      <c r="G28" s="76">
        <v>0</v>
      </c>
      <c r="H28" s="76">
        <v>0</v>
      </c>
      <c r="I28" s="76">
        <v>0</v>
      </c>
      <c r="J28" s="76">
        <v>0</v>
      </c>
      <c r="K28" s="76">
        <v>0</v>
      </c>
      <c r="L28" s="76">
        <v>0</v>
      </c>
      <c r="M28" s="76">
        <v>0</v>
      </c>
      <c r="N28" s="76">
        <v>0</v>
      </c>
      <c r="O28" s="76">
        <v>0</v>
      </c>
      <c r="P28" s="76">
        <v>0</v>
      </c>
      <c r="Q28" s="76">
        <v>0</v>
      </c>
      <c r="R28" s="76">
        <v>0</v>
      </c>
      <c r="S28" s="76">
        <v>0</v>
      </c>
      <c r="T28" s="76">
        <v>0</v>
      </c>
      <c r="U28" s="76">
        <v>0</v>
      </c>
      <c r="V28" s="76">
        <v>0</v>
      </c>
      <c r="W28" s="76">
        <v>0</v>
      </c>
      <c r="X28" s="76">
        <v>0</v>
      </c>
      <c r="Y28" s="76">
        <v>0</v>
      </c>
      <c r="Z28" s="76">
        <v>0</v>
      </c>
      <c r="AA28" s="76">
        <v>0</v>
      </c>
      <c r="AB28" s="76">
        <v>0</v>
      </c>
      <c r="AC28" s="76">
        <v>0</v>
      </c>
      <c r="AD28" s="76">
        <v>0</v>
      </c>
      <c r="AE28" s="76">
        <v>0</v>
      </c>
      <c r="AF28" s="76">
        <v>0</v>
      </c>
      <c r="AG28" s="76">
        <v>0</v>
      </c>
      <c r="AH28" s="76">
        <v>0</v>
      </c>
      <c r="AI28" s="76">
        <v>0</v>
      </c>
      <c r="AJ28" s="76">
        <v>0</v>
      </c>
      <c r="AK28" s="76">
        <v>0</v>
      </c>
      <c r="AL28" s="76">
        <v>0</v>
      </c>
      <c r="AM28" s="76">
        <v>0</v>
      </c>
      <c r="AN28" s="76">
        <v>0</v>
      </c>
      <c r="AO28" s="76">
        <v>0</v>
      </c>
      <c r="AP28" s="76">
        <v>0</v>
      </c>
      <c r="AQ28" s="76">
        <v>0</v>
      </c>
      <c r="AR28" s="76">
        <v>0</v>
      </c>
      <c r="AS28" s="76">
        <v>0</v>
      </c>
      <c r="AT28" s="76">
        <v>0</v>
      </c>
      <c r="AU28" s="76">
        <v>0</v>
      </c>
      <c r="AV28" s="76">
        <v>0</v>
      </c>
      <c r="AW28" s="76">
        <v>0</v>
      </c>
      <c r="AX28" s="76">
        <v>0</v>
      </c>
      <c r="AY28" s="76">
        <v>0</v>
      </c>
      <c r="AZ28" s="76">
        <v>0</v>
      </c>
      <c r="BA28" s="76">
        <v>0</v>
      </c>
      <c r="BB28" s="76">
        <v>0</v>
      </c>
      <c r="BC28" s="76">
        <v>0</v>
      </c>
      <c r="BD28" s="76">
        <v>0</v>
      </c>
      <c r="BE28" s="76">
        <v>0</v>
      </c>
      <c r="BF28" s="76">
        <v>0</v>
      </c>
      <c r="BG28" s="76">
        <v>0</v>
      </c>
      <c r="BH28" s="76">
        <v>0</v>
      </c>
      <c r="BI28" s="76">
        <v>0</v>
      </c>
      <c r="BJ28" s="76">
        <v>0</v>
      </c>
      <c r="BK28" s="76">
        <v>0</v>
      </c>
      <c r="BL28" s="76">
        <v>0</v>
      </c>
      <c r="BM28" s="76">
        <v>0</v>
      </c>
      <c r="BN28" s="76">
        <v>0</v>
      </c>
      <c r="BO28" s="76">
        <v>0</v>
      </c>
      <c r="BP28" s="76">
        <v>0</v>
      </c>
      <c r="BQ28" s="76">
        <v>0</v>
      </c>
      <c r="BR28" s="76">
        <v>0</v>
      </c>
      <c r="BS28" s="76">
        <v>0</v>
      </c>
      <c r="BT28" s="76">
        <v>0</v>
      </c>
      <c r="BU28" s="76">
        <v>0</v>
      </c>
      <c r="BV28" s="76">
        <v>0</v>
      </c>
      <c r="BW28" s="76">
        <v>0</v>
      </c>
      <c r="BX28" s="76">
        <v>0</v>
      </c>
      <c r="BY28" s="76">
        <v>0</v>
      </c>
      <c r="BZ28" s="76">
        <v>0</v>
      </c>
      <c r="CA28" s="76">
        <v>0</v>
      </c>
      <c r="CB28" s="76">
        <v>0</v>
      </c>
      <c r="CC28" s="76">
        <v>0</v>
      </c>
      <c r="CD28" s="76">
        <v>0</v>
      </c>
      <c r="CE28" s="76">
        <v>0</v>
      </c>
      <c r="CF28" s="76">
        <v>0</v>
      </c>
      <c r="CG28" s="76">
        <v>0</v>
      </c>
      <c r="CH28" s="76">
        <v>0</v>
      </c>
      <c r="CI28" s="76">
        <v>0</v>
      </c>
      <c r="CJ28" s="76">
        <v>0</v>
      </c>
      <c r="CK28" s="76">
        <v>0</v>
      </c>
      <c r="CL28" s="76">
        <v>0</v>
      </c>
      <c r="CM28" s="76">
        <v>0</v>
      </c>
      <c r="CN28" s="76">
        <v>0</v>
      </c>
      <c r="CO28" s="76">
        <v>0</v>
      </c>
      <c r="CP28" s="76">
        <v>0</v>
      </c>
      <c r="CQ28" s="76">
        <v>0</v>
      </c>
      <c r="CR28" s="76">
        <v>0</v>
      </c>
      <c r="CS28" s="76">
        <v>0</v>
      </c>
      <c r="CT28" s="76">
        <v>0</v>
      </c>
      <c r="CU28" s="76">
        <v>0</v>
      </c>
      <c r="CV28" s="76">
        <v>0</v>
      </c>
      <c r="CW28" s="76">
        <v>0</v>
      </c>
      <c r="CX28" s="76">
        <v>0</v>
      </c>
    </row>
    <row r="29" spans="1:102" x14ac:dyDescent="0.2">
      <c r="A29" s="61" t="s">
        <v>245</v>
      </c>
      <c r="B29" s="76">
        <f t="array" ref="B29:CX29">'Inputs and Outputs'!B128:CX128</f>
        <v>0</v>
      </c>
      <c r="C29" s="76">
        <v>0</v>
      </c>
      <c r="D29" s="76">
        <v>0</v>
      </c>
      <c r="E29" s="76">
        <v>0</v>
      </c>
      <c r="F29" s="76">
        <v>0</v>
      </c>
      <c r="G29" s="76">
        <v>0</v>
      </c>
      <c r="H29" s="76">
        <v>0</v>
      </c>
      <c r="I29" s="76">
        <v>0</v>
      </c>
      <c r="J29" s="76">
        <v>0</v>
      </c>
      <c r="K29" s="76">
        <v>0</v>
      </c>
      <c r="L29" s="76">
        <v>0</v>
      </c>
      <c r="M29" s="76">
        <v>0</v>
      </c>
      <c r="N29" s="76">
        <v>0</v>
      </c>
      <c r="O29" s="76">
        <v>0</v>
      </c>
      <c r="P29" s="76">
        <v>0</v>
      </c>
      <c r="Q29" s="76">
        <v>0</v>
      </c>
      <c r="R29" s="76">
        <v>0</v>
      </c>
      <c r="S29" s="76">
        <v>0</v>
      </c>
      <c r="T29" s="76">
        <v>0</v>
      </c>
      <c r="U29" s="76">
        <v>0</v>
      </c>
      <c r="V29" s="76">
        <v>0</v>
      </c>
      <c r="W29" s="76">
        <v>0</v>
      </c>
      <c r="X29" s="76">
        <v>0</v>
      </c>
      <c r="Y29" s="76">
        <v>0</v>
      </c>
      <c r="Z29" s="76">
        <v>0</v>
      </c>
      <c r="AA29" s="76">
        <v>0</v>
      </c>
      <c r="AB29" s="76">
        <v>0</v>
      </c>
      <c r="AC29" s="76">
        <v>0</v>
      </c>
      <c r="AD29" s="76">
        <v>0</v>
      </c>
      <c r="AE29" s="76">
        <v>0</v>
      </c>
      <c r="AF29" s="76">
        <v>0</v>
      </c>
      <c r="AG29" s="76">
        <v>0</v>
      </c>
      <c r="AH29" s="76">
        <v>0</v>
      </c>
      <c r="AI29" s="76">
        <v>0</v>
      </c>
      <c r="AJ29" s="76">
        <v>0</v>
      </c>
      <c r="AK29" s="76">
        <v>0</v>
      </c>
      <c r="AL29" s="76">
        <v>0</v>
      </c>
      <c r="AM29" s="76">
        <v>0</v>
      </c>
      <c r="AN29" s="76">
        <v>0</v>
      </c>
      <c r="AO29" s="76">
        <v>0</v>
      </c>
      <c r="AP29" s="76">
        <v>0</v>
      </c>
      <c r="AQ29" s="76">
        <v>0</v>
      </c>
      <c r="AR29" s="76">
        <v>0</v>
      </c>
      <c r="AS29" s="76">
        <v>0</v>
      </c>
      <c r="AT29" s="76">
        <v>0</v>
      </c>
      <c r="AU29" s="76">
        <v>0</v>
      </c>
      <c r="AV29" s="76">
        <v>0</v>
      </c>
      <c r="AW29" s="76">
        <v>0</v>
      </c>
      <c r="AX29" s="76">
        <v>0</v>
      </c>
      <c r="AY29" s="76">
        <v>0</v>
      </c>
      <c r="AZ29" s="76">
        <v>0</v>
      </c>
      <c r="BA29" s="76">
        <v>0</v>
      </c>
      <c r="BB29" s="76">
        <v>0</v>
      </c>
      <c r="BC29" s="76">
        <v>0</v>
      </c>
      <c r="BD29" s="76">
        <v>0</v>
      </c>
      <c r="BE29" s="76">
        <v>0</v>
      </c>
      <c r="BF29" s="76">
        <v>0</v>
      </c>
      <c r="BG29" s="76">
        <v>0</v>
      </c>
      <c r="BH29" s="76">
        <v>0</v>
      </c>
      <c r="BI29" s="76">
        <v>0</v>
      </c>
      <c r="BJ29" s="76">
        <v>0</v>
      </c>
      <c r="BK29" s="76">
        <v>0</v>
      </c>
      <c r="BL29" s="76">
        <v>0</v>
      </c>
      <c r="BM29" s="76">
        <v>0</v>
      </c>
      <c r="BN29" s="76">
        <v>0</v>
      </c>
      <c r="BO29" s="76">
        <v>0</v>
      </c>
      <c r="BP29" s="76">
        <v>0</v>
      </c>
      <c r="BQ29" s="76">
        <v>0</v>
      </c>
      <c r="BR29" s="76">
        <v>0</v>
      </c>
      <c r="BS29" s="76">
        <v>0</v>
      </c>
      <c r="BT29" s="76">
        <v>0</v>
      </c>
      <c r="BU29" s="76">
        <v>0</v>
      </c>
      <c r="BV29" s="76">
        <v>0</v>
      </c>
      <c r="BW29" s="76">
        <v>0</v>
      </c>
      <c r="BX29" s="76">
        <v>0</v>
      </c>
      <c r="BY29" s="76">
        <v>0</v>
      </c>
      <c r="BZ29" s="76">
        <v>0</v>
      </c>
      <c r="CA29" s="76">
        <v>0</v>
      </c>
      <c r="CB29" s="76">
        <v>0</v>
      </c>
      <c r="CC29" s="76">
        <v>0</v>
      </c>
      <c r="CD29" s="76">
        <v>0</v>
      </c>
      <c r="CE29" s="76">
        <v>0</v>
      </c>
      <c r="CF29" s="76">
        <v>0</v>
      </c>
      <c r="CG29" s="76">
        <v>0</v>
      </c>
      <c r="CH29" s="76">
        <v>0</v>
      </c>
      <c r="CI29" s="76">
        <v>0</v>
      </c>
      <c r="CJ29" s="76">
        <v>0</v>
      </c>
      <c r="CK29" s="76">
        <v>0</v>
      </c>
      <c r="CL29" s="76">
        <v>0</v>
      </c>
      <c r="CM29" s="76">
        <v>0</v>
      </c>
      <c r="CN29" s="76">
        <v>0</v>
      </c>
      <c r="CO29" s="76">
        <v>0</v>
      </c>
      <c r="CP29" s="76">
        <v>0</v>
      </c>
      <c r="CQ29" s="76">
        <v>0</v>
      </c>
      <c r="CR29" s="76">
        <v>0</v>
      </c>
      <c r="CS29" s="76">
        <v>0</v>
      </c>
      <c r="CT29" s="76">
        <v>0</v>
      </c>
      <c r="CU29" s="76">
        <v>0</v>
      </c>
      <c r="CV29" s="76">
        <v>0</v>
      </c>
      <c r="CW29" s="76">
        <v>0</v>
      </c>
      <c r="CX29" s="76">
        <v>0</v>
      </c>
    </row>
    <row r="30" spans="1:102" x14ac:dyDescent="0.2">
      <c r="A30" s="61" t="s">
        <v>248</v>
      </c>
      <c r="B30" s="76">
        <f t="array" ref="B30:CX30">'Inputs and Outputs'!B129:CX129</f>
        <v>0</v>
      </c>
      <c r="C30" s="76">
        <v>0</v>
      </c>
      <c r="D30" s="76">
        <v>0</v>
      </c>
      <c r="E30" s="76">
        <v>0</v>
      </c>
      <c r="F30" s="76">
        <v>0</v>
      </c>
      <c r="G30" s="76">
        <v>0</v>
      </c>
      <c r="H30" s="76">
        <v>0</v>
      </c>
      <c r="I30" s="76">
        <v>0</v>
      </c>
      <c r="J30" s="76">
        <v>0</v>
      </c>
      <c r="K30" s="76">
        <v>0</v>
      </c>
      <c r="L30" s="76">
        <v>0</v>
      </c>
      <c r="M30" s="76">
        <v>0</v>
      </c>
      <c r="N30" s="76">
        <v>0</v>
      </c>
      <c r="O30" s="76">
        <v>0</v>
      </c>
      <c r="P30" s="76">
        <v>0</v>
      </c>
      <c r="Q30" s="76">
        <v>0</v>
      </c>
      <c r="R30" s="76">
        <v>0</v>
      </c>
      <c r="S30" s="76">
        <v>0</v>
      </c>
      <c r="T30" s="76">
        <v>0</v>
      </c>
      <c r="U30" s="76">
        <v>0</v>
      </c>
      <c r="V30" s="76">
        <v>0</v>
      </c>
      <c r="W30" s="76">
        <v>0</v>
      </c>
      <c r="X30" s="76">
        <v>0</v>
      </c>
      <c r="Y30" s="76">
        <v>0</v>
      </c>
      <c r="Z30" s="76">
        <v>0</v>
      </c>
      <c r="AA30" s="76">
        <v>0</v>
      </c>
      <c r="AB30" s="76">
        <v>0</v>
      </c>
      <c r="AC30" s="76">
        <v>0</v>
      </c>
      <c r="AD30" s="76">
        <v>0</v>
      </c>
      <c r="AE30" s="76">
        <v>0</v>
      </c>
      <c r="AF30" s="76">
        <v>0</v>
      </c>
      <c r="AG30" s="76">
        <v>0</v>
      </c>
      <c r="AH30" s="76">
        <v>0</v>
      </c>
      <c r="AI30" s="76">
        <v>0</v>
      </c>
      <c r="AJ30" s="76">
        <v>0</v>
      </c>
      <c r="AK30" s="76">
        <v>0</v>
      </c>
      <c r="AL30" s="76">
        <v>0</v>
      </c>
      <c r="AM30" s="76">
        <v>0</v>
      </c>
      <c r="AN30" s="76">
        <v>0</v>
      </c>
      <c r="AO30" s="76">
        <v>0</v>
      </c>
      <c r="AP30" s="76">
        <v>0</v>
      </c>
      <c r="AQ30" s="76">
        <v>0</v>
      </c>
      <c r="AR30" s="76">
        <v>0</v>
      </c>
      <c r="AS30" s="76">
        <v>0</v>
      </c>
      <c r="AT30" s="76">
        <v>0</v>
      </c>
      <c r="AU30" s="76">
        <v>0</v>
      </c>
      <c r="AV30" s="76">
        <v>0</v>
      </c>
      <c r="AW30" s="76">
        <v>0</v>
      </c>
      <c r="AX30" s="76">
        <v>0</v>
      </c>
      <c r="AY30" s="76">
        <v>0</v>
      </c>
      <c r="AZ30" s="76">
        <v>0</v>
      </c>
      <c r="BA30" s="76">
        <v>0</v>
      </c>
      <c r="BB30" s="76">
        <v>0</v>
      </c>
      <c r="BC30" s="76">
        <v>0</v>
      </c>
      <c r="BD30" s="76">
        <v>0</v>
      </c>
      <c r="BE30" s="76">
        <v>0</v>
      </c>
      <c r="BF30" s="76">
        <v>0</v>
      </c>
      <c r="BG30" s="76">
        <v>0</v>
      </c>
      <c r="BH30" s="76">
        <v>0</v>
      </c>
      <c r="BI30" s="76">
        <v>0</v>
      </c>
      <c r="BJ30" s="76">
        <v>0</v>
      </c>
      <c r="BK30" s="76">
        <v>0</v>
      </c>
      <c r="BL30" s="76">
        <v>0</v>
      </c>
      <c r="BM30" s="76">
        <v>0</v>
      </c>
      <c r="BN30" s="76">
        <v>0</v>
      </c>
      <c r="BO30" s="76">
        <v>0</v>
      </c>
      <c r="BP30" s="76">
        <v>0</v>
      </c>
      <c r="BQ30" s="76">
        <v>0</v>
      </c>
      <c r="BR30" s="76">
        <v>0</v>
      </c>
      <c r="BS30" s="76">
        <v>0</v>
      </c>
      <c r="BT30" s="76">
        <v>0</v>
      </c>
      <c r="BU30" s="76">
        <v>0</v>
      </c>
      <c r="BV30" s="76">
        <v>0</v>
      </c>
      <c r="BW30" s="76">
        <v>0</v>
      </c>
      <c r="BX30" s="76">
        <v>0</v>
      </c>
      <c r="BY30" s="76">
        <v>0</v>
      </c>
      <c r="BZ30" s="76">
        <v>0</v>
      </c>
      <c r="CA30" s="76">
        <v>0</v>
      </c>
      <c r="CB30" s="76">
        <v>0</v>
      </c>
      <c r="CC30" s="76">
        <v>0</v>
      </c>
      <c r="CD30" s="76">
        <v>0</v>
      </c>
      <c r="CE30" s="76">
        <v>0</v>
      </c>
      <c r="CF30" s="76">
        <v>0</v>
      </c>
      <c r="CG30" s="76">
        <v>0</v>
      </c>
      <c r="CH30" s="76">
        <v>0</v>
      </c>
      <c r="CI30" s="76">
        <v>0</v>
      </c>
      <c r="CJ30" s="76">
        <v>0</v>
      </c>
      <c r="CK30" s="76">
        <v>0</v>
      </c>
      <c r="CL30" s="76">
        <v>0</v>
      </c>
      <c r="CM30" s="76">
        <v>0</v>
      </c>
      <c r="CN30" s="76">
        <v>0</v>
      </c>
      <c r="CO30" s="76">
        <v>0</v>
      </c>
      <c r="CP30" s="76">
        <v>0</v>
      </c>
      <c r="CQ30" s="76">
        <v>0</v>
      </c>
      <c r="CR30" s="76">
        <v>0</v>
      </c>
      <c r="CS30" s="76">
        <v>0</v>
      </c>
      <c r="CT30" s="76">
        <v>0</v>
      </c>
      <c r="CU30" s="76">
        <v>0</v>
      </c>
      <c r="CV30" s="76">
        <v>0</v>
      </c>
      <c r="CW30" s="76">
        <v>0</v>
      </c>
      <c r="CX30" s="76">
        <v>0</v>
      </c>
    </row>
    <row r="31" spans="1:102" x14ac:dyDescent="0.2">
      <c r="A31" s="61" t="s">
        <v>57</v>
      </c>
      <c r="B31" s="76">
        <f t="array" ref="B31:CX31">'Inputs and Outputs'!B130:CX130</f>
        <v>0</v>
      </c>
      <c r="C31" s="76">
        <v>0</v>
      </c>
      <c r="D31" s="76">
        <v>0</v>
      </c>
      <c r="E31" s="76">
        <v>0</v>
      </c>
      <c r="F31" s="76">
        <v>0</v>
      </c>
      <c r="G31" s="76">
        <v>0</v>
      </c>
      <c r="H31" s="76">
        <v>0</v>
      </c>
      <c r="I31" s="76">
        <v>0</v>
      </c>
      <c r="J31" s="76">
        <v>0</v>
      </c>
      <c r="K31" s="76">
        <v>0</v>
      </c>
      <c r="L31" s="76">
        <v>0</v>
      </c>
      <c r="M31" s="76">
        <v>0</v>
      </c>
      <c r="N31" s="76">
        <v>0</v>
      </c>
      <c r="O31" s="76">
        <v>0</v>
      </c>
      <c r="P31" s="76">
        <v>0</v>
      </c>
      <c r="Q31" s="76">
        <v>0</v>
      </c>
      <c r="R31" s="76">
        <v>0</v>
      </c>
      <c r="S31" s="76">
        <v>0</v>
      </c>
      <c r="T31" s="76">
        <v>0</v>
      </c>
      <c r="U31" s="76">
        <v>0</v>
      </c>
      <c r="V31" s="76">
        <v>0</v>
      </c>
      <c r="W31" s="76">
        <v>0</v>
      </c>
      <c r="X31" s="76">
        <v>0</v>
      </c>
      <c r="Y31" s="76">
        <v>0</v>
      </c>
      <c r="Z31" s="76">
        <v>0</v>
      </c>
      <c r="AA31" s="76">
        <v>0</v>
      </c>
      <c r="AB31" s="76">
        <v>0</v>
      </c>
      <c r="AC31" s="76">
        <v>0</v>
      </c>
      <c r="AD31" s="76">
        <v>0</v>
      </c>
      <c r="AE31" s="76">
        <v>0</v>
      </c>
      <c r="AF31" s="76">
        <v>0</v>
      </c>
      <c r="AG31" s="76">
        <v>0</v>
      </c>
      <c r="AH31" s="76">
        <v>0</v>
      </c>
      <c r="AI31" s="76">
        <v>0</v>
      </c>
      <c r="AJ31" s="76">
        <v>0</v>
      </c>
      <c r="AK31" s="76">
        <v>0</v>
      </c>
      <c r="AL31" s="76">
        <v>0</v>
      </c>
      <c r="AM31" s="76">
        <v>0</v>
      </c>
      <c r="AN31" s="76">
        <v>0</v>
      </c>
      <c r="AO31" s="76">
        <v>0</v>
      </c>
      <c r="AP31" s="76">
        <v>0</v>
      </c>
      <c r="AQ31" s="76">
        <v>0</v>
      </c>
      <c r="AR31" s="76">
        <v>0</v>
      </c>
      <c r="AS31" s="76">
        <v>0</v>
      </c>
      <c r="AT31" s="76">
        <v>0</v>
      </c>
      <c r="AU31" s="76">
        <v>0</v>
      </c>
      <c r="AV31" s="76">
        <v>0</v>
      </c>
      <c r="AW31" s="76">
        <v>0</v>
      </c>
      <c r="AX31" s="76">
        <v>0</v>
      </c>
      <c r="AY31" s="76">
        <v>0</v>
      </c>
      <c r="AZ31" s="76">
        <v>0</v>
      </c>
      <c r="BA31" s="76">
        <v>0</v>
      </c>
      <c r="BB31" s="76">
        <v>0</v>
      </c>
      <c r="BC31" s="76">
        <v>0</v>
      </c>
      <c r="BD31" s="76">
        <v>0</v>
      </c>
      <c r="BE31" s="76">
        <v>0</v>
      </c>
      <c r="BF31" s="76">
        <v>0</v>
      </c>
      <c r="BG31" s="76">
        <v>0</v>
      </c>
      <c r="BH31" s="76">
        <v>0</v>
      </c>
      <c r="BI31" s="76">
        <v>0</v>
      </c>
      <c r="BJ31" s="76">
        <v>0</v>
      </c>
      <c r="BK31" s="76">
        <v>0</v>
      </c>
      <c r="BL31" s="76">
        <v>0</v>
      </c>
      <c r="BM31" s="76">
        <v>0</v>
      </c>
      <c r="BN31" s="76">
        <v>0</v>
      </c>
      <c r="BO31" s="76">
        <v>0</v>
      </c>
      <c r="BP31" s="76">
        <v>0</v>
      </c>
      <c r="BQ31" s="76">
        <v>0</v>
      </c>
      <c r="BR31" s="76">
        <v>0</v>
      </c>
      <c r="BS31" s="76">
        <v>0</v>
      </c>
      <c r="BT31" s="76">
        <v>0</v>
      </c>
      <c r="BU31" s="76">
        <v>0</v>
      </c>
      <c r="BV31" s="76">
        <v>0</v>
      </c>
      <c r="BW31" s="76">
        <v>0</v>
      </c>
      <c r="BX31" s="76">
        <v>0</v>
      </c>
      <c r="BY31" s="76">
        <v>0</v>
      </c>
      <c r="BZ31" s="76">
        <v>0</v>
      </c>
      <c r="CA31" s="76">
        <v>0</v>
      </c>
      <c r="CB31" s="76">
        <v>0</v>
      </c>
      <c r="CC31" s="76">
        <v>0</v>
      </c>
      <c r="CD31" s="76">
        <v>0</v>
      </c>
      <c r="CE31" s="76">
        <v>0</v>
      </c>
      <c r="CF31" s="76">
        <v>0</v>
      </c>
      <c r="CG31" s="76">
        <v>0</v>
      </c>
      <c r="CH31" s="76">
        <v>0</v>
      </c>
      <c r="CI31" s="76">
        <v>0</v>
      </c>
      <c r="CJ31" s="76">
        <v>0</v>
      </c>
      <c r="CK31" s="76">
        <v>0</v>
      </c>
      <c r="CL31" s="76">
        <v>0</v>
      </c>
      <c r="CM31" s="76">
        <v>0</v>
      </c>
      <c r="CN31" s="76">
        <v>0</v>
      </c>
      <c r="CO31" s="76">
        <v>0</v>
      </c>
      <c r="CP31" s="76">
        <v>0</v>
      </c>
      <c r="CQ31" s="76">
        <v>0</v>
      </c>
      <c r="CR31" s="76">
        <v>0</v>
      </c>
      <c r="CS31" s="76">
        <v>0</v>
      </c>
      <c r="CT31" s="76">
        <v>0</v>
      </c>
      <c r="CU31" s="76">
        <v>0</v>
      </c>
      <c r="CV31" s="76">
        <v>0</v>
      </c>
      <c r="CW31" s="76">
        <v>0</v>
      </c>
      <c r="CX31" s="76">
        <v>0</v>
      </c>
    </row>
    <row r="32" spans="1:102" x14ac:dyDescent="0.2">
      <c r="A32" s="55" t="s">
        <v>57</v>
      </c>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row>
    <row r="33" spans="1:102" x14ac:dyDescent="0.2">
      <c r="A33" s="60" t="s">
        <v>131</v>
      </c>
      <c r="B33" s="76"/>
      <c r="C33" s="76" t="str">
        <f t="shared" ref="C33:AH33" si="12">IF(ISNUMBER(outYear),om_fuel_cost*system_heat_rate*(annual_fuel_usage/1000)*(1+inflation_rate/100+om_fuel_cost_escal/100)^B2,"")</f>
        <v/>
      </c>
      <c r="D33" s="76" t="str">
        <f t="shared" si="12"/>
        <v/>
      </c>
      <c r="E33" s="76" t="str">
        <f t="shared" si="12"/>
        <v/>
      </c>
      <c r="F33" s="76" t="str">
        <f t="shared" si="12"/>
        <v/>
      </c>
      <c r="G33" s="76" t="str">
        <f t="shared" si="12"/>
        <v/>
      </c>
      <c r="H33" s="76" t="str">
        <f t="shared" si="12"/>
        <v/>
      </c>
      <c r="I33" s="76" t="str">
        <f t="shared" si="12"/>
        <v/>
      </c>
      <c r="J33" s="76" t="str">
        <f t="shared" si="12"/>
        <v/>
      </c>
      <c r="K33" s="76" t="str">
        <f t="shared" si="12"/>
        <v/>
      </c>
      <c r="L33" s="76" t="str">
        <f t="shared" si="12"/>
        <v/>
      </c>
      <c r="M33" s="76" t="str">
        <f t="shared" si="12"/>
        <v/>
      </c>
      <c r="N33" s="76" t="str">
        <f t="shared" si="12"/>
        <v/>
      </c>
      <c r="O33" s="76" t="str">
        <f t="shared" si="12"/>
        <v/>
      </c>
      <c r="P33" s="76" t="str">
        <f t="shared" si="12"/>
        <v/>
      </c>
      <c r="Q33" s="76" t="str">
        <f t="shared" si="12"/>
        <v/>
      </c>
      <c r="R33" s="76" t="str">
        <f t="shared" si="12"/>
        <v/>
      </c>
      <c r="S33" s="76" t="str">
        <f t="shared" si="12"/>
        <v/>
      </c>
      <c r="T33" s="76" t="str">
        <f t="shared" si="12"/>
        <v/>
      </c>
      <c r="U33" s="76" t="str">
        <f t="shared" si="12"/>
        <v/>
      </c>
      <c r="V33" s="76" t="str">
        <f t="shared" si="12"/>
        <v/>
      </c>
      <c r="W33" s="76" t="str">
        <f t="shared" si="12"/>
        <v/>
      </c>
      <c r="X33" s="76" t="str">
        <f t="shared" si="12"/>
        <v/>
      </c>
      <c r="Y33" s="76" t="str">
        <f t="shared" si="12"/>
        <v/>
      </c>
      <c r="Z33" s="76" t="str">
        <f t="shared" si="12"/>
        <v/>
      </c>
      <c r="AA33" s="76" t="str">
        <f t="shared" si="12"/>
        <v/>
      </c>
      <c r="AB33" s="76" t="str">
        <f t="shared" si="12"/>
        <v/>
      </c>
      <c r="AC33" s="76" t="str">
        <f t="shared" si="12"/>
        <v/>
      </c>
      <c r="AD33" s="76" t="str">
        <f t="shared" si="12"/>
        <v/>
      </c>
      <c r="AE33" s="76" t="str">
        <f t="shared" si="12"/>
        <v/>
      </c>
      <c r="AF33" s="76" t="str">
        <f t="shared" si="12"/>
        <v/>
      </c>
      <c r="AG33" s="76" t="str">
        <f t="shared" si="12"/>
        <v/>
      </c>
      <c r="AH33" s="76" t="str">
        <f t="shared" si="12"/>
        <v/>
      </c>
      <c r="AI33" s="76" t="str">
        <f t="shared" ref="AI33:BN33" si="13">IF(ISNUMBER(outYear),om_fuel_cost*system_heat_rate*(annual_fuel_usage/1000)*(1+inflation_rate/100+om_fuel_cost_escal/100)^AH2,"")</f>
        <v/>
      </c>
      <c r="AJ33" s="76" t="str">
        <f t="shared" si="13"/>
        <v/>
      </c>
      <c r="AK33" s="76" t="str">
        <f t="shared" si="13"/>
        <v/>
      </c>
      <c r="AL33" s="76" t="str">
        <f t="shared" si="13"/>
        <v/>
      </c>
      <c r="AM33" s="76" t="str">
        <f t="shared" si="13"/>
        <v/>
      </c>
      <c r="AN33" s="76" t="str">
        <f t="shared" si="13"/>
        <v/>
      </c>
      <c r="AO33" s="76" t="str">
        <f t="shared" si="13"/>
        <v/>
      </c>
      <c r="AP33" s="76" t="str">
        <f t="shared" si="13"/>
        <v/>
      </c>
      <c r="AQ33" s="76" t="str">
        <f t="shared" si="13"/>
        <v/>
      </c>
      <c r="AR33" s="76" t="str">
        <f t="shared" si="13"/>
        <v/>
      </c>
      <c r="AS33" s="76" t="str">
        <f t="shared" si="13"/>
        <v/>
      </c>
      <c r="AT33" s="76" t="str">
        <f t="shared" si="13"/>
        <v/>
      </c>
      <c r="AU33" s="76" t="str">
        <f t="shared" si="13"/>
        <v/>
      </c>
      <c r="AV33" s="76" t="str">
        <f t="shared" si="13"/>
        <v/>
      </c>
      <c r="AW33" s="76" t="str">
        <f t="shared" si="13"/>
        <v/>
      </c>
      <c r="AX33" s="76" t="str">
        <f t="shared" si="13"/>
        <v/>
      </c>
      <c r="AY33" s="76" t="str">
        <f t="shared" si="13"/>
        <v/>
      </c>
      <c r="AZ33" s="76" t="str">
        <f t="shared" si="13"/>
        <v/>
      </c>
      <c r="BA33" s="76" t="str">
        <f t="shared" si="13"/>
        <v/>
      </c>
      <c r="BB33" s="76" t="str">
        <f t="shared" si="13"/>
        <v/>
      </c>
      <c r="BC33" s="76" t="str">
        <f t="shared" si="13"/>
        <v/>
      </c>
      <c r="BD33" s="76" t="str">
        <f t="shared" si="13"/>
        <v/>
      </c>
      <c r="BE33" s="76" t="str">
        <f t="shared" si="13"/>
        <v/>
      </c>
      <c r="BF33" s="76" t="str">
        <f t="shared" si="13"/>
        <v/>
      </c>
      <c r="BG33" s="76" t="str">
        <f t="shared" si="13"/>
        <v/>
      </c>
      <c r="BH33" s="76" t="str">
        <f t="shared" si="13"/>
        <v/>
      </c>
      <c r="BI33" s="76" t="str">
        <f t="shared" si="13"/>
        <v/>
      </c>
      <c r="BJ33" s="76" t="str">
        <f t="shared" si="13"/>
        <v/>
      </c>
      <c r="BK33" s="76" t="str">
        <f t="shared" si="13"/>
        <v/>
      </c>
      <c r="BL33" s="76" t="str">
        <f t="shared" si="13"/>
        <v/>
      </c>
      <c r="BM33" s="76" t="str">
        <f t="shared" si="13"/>
        <v/>
      </c>
      <c r="BN33" s="76" t="str">
        <f t="shared" si="13"/>
        <v/>
      </c>
      <c r="BO33" s="76" t="str">
        <f t="shared" ref="BO33:CX33" si="14">IF(ISNUMBER(outYear),om_fuel_cost*system_heat_rate*(annual_fuel_usage/1000)*(1+inflation_rate/100+om_fuel_cost_escal/100)^BN2,"")</f>
        <v/>
      </c>
      <c r="BP33" s="76" t="str">
        <f t="shared" si="14"/>
        <v/>
      </c>
      <c r="BQ33" s="76" t="str">
        <f t="shared" si="14"/>
        <v/>
      </c>
      <c r="BR33" s="76" t="str">
        <f t="shared" si="14"/>
        <v/>
      </c>
      <c r="BS33" s="76" t="str">
        <f t="shared" si="14"/>
        <v/>
      </c>
      <c r="BT33" s="76" t="str">
        <f t="shared" si="14"/>
        <v/>
      </c>
      <c r="BU33" s="76" t="str">
        <f t="shared" si="14"/>
        <v/>
      </c>
      <c r="BV33" s="76" t="str">
        <f t="shared" si="14"/>
        <v/>
      </c>
      <c r="BW33" s="76" t="str">
        <f t="shared" si="14"/>
        <v/>
      </c>
      <c r="BX33" s="76" t="str">
        <f t="shared" si="14"/>
        <v/>
      </c>
      <c r="BY33" s="76" t="str">
        <f t="shared" si="14"/>
        <v/>
      </c>
      <c r="BZ33" s="76" t="str">
        <f t="shared" si="14"/>
        <v/>
      </c>
      <c r="CA33" s="76" t="str">
        <f t="shared" si="14"/>
        <v/>
      </c>
      <c r="CB33" s="76" t="str">
        <f t="shared" si="14"/>
        <v/>
      </c>
      <c r="CC33" s="76" t="str">
        <f t="shared" si="14"/>
        <v/>
      </c>
      <c r="CD33" s="76" t="str">
        <f t="shared" si="14"/>
        <v/>
      </c>
      <c r="CE33" s="76" t="str">
        <f t="shared" si="14"/>
        <v/>
      </c>
      <c r="CF33" s="76" t="str">
        <f t="shared" si="14"/>
        <v/>
      </c>
      <c r="CG33" s="76" t="str">
        <f t="shared" si="14"/>
        <v/>
      </c>
      <c r="CH33" s="76" t="str">
        <f t="shared" si="14"/>
        <v/>
      </c>
      <c r="CI33" s="76" t="str">
        <f t="shared" si="14"/>
        <v/>
      </c>
      <c r="CJ33" s="76" t="str">
        <f t="shared" si="14"/>
        <v/>
      </c>
      <c r="CK33" s="76" t="str">
        <f t="shared" si="14"/>
        <v/>
      </c>
      <c r="CL33" s="76" t="str">
        <f t="shared" si="14"/>
        <v/>
      </c>
      <c r="CM33" s="76" t="str">
        <f t="shared" si="14"/>
        <v/>
      </c>
      <c r="CN33" s="76" t="str">
        <f t="shared" si="14"/>
        <v/>
      </c>
      <c r="CO33" s="76" t="str">
        <f t="shared" si="14"/>
        <v/>
      </c>
      <c r="CP33" s="76" t="str">
        <f t="shared" si="14"/>
        <v/>
      </c>
      <c r="CQ33" s="76" t="str">
        <f t="shared" si="14"/>
        <v/>
      </c>
      <c r="CR33" s="76" t="str">
        <f t="shared" si="14"/>
        <v/>
      </c>
      <c r="CS33" s="76" t="str">
        <f t="shared" si="14"/>
        <v/>
      </c>
      <c r="CT33" s="76" t="str">
        <f t="shared" si="14"/>
        <v/>
      </c>
      <c r="CU33" s="76" t="str">
        <f t="shared" si="14"/>
        <v/>
      </c>
      <c r="CV33" s="76" t="str">
        <f t="shared" si="14"/>
        <v/>
      </c>
      <c r="CW33" s="76" t="str">
        <f t="shared" si="14"/>
        <v/>
      </c>
      <c r="CX33" s="76" t="str">
        <f t="shared" si="14"/>
        <v/>
      </c>
    </row>
    <row r="34" spans="1:102" x14ac:dyDescent="0.2">
      <c r="A34" s="61" t="s">
        <v>56</v>
      </c>
      <c r="B34" s="76"/>
      <c r="C34" s="76">
        <v>0</v>
      </c>
      <c r="D34" s="76">
        <v>0</v>
      </c>
      <c r="E34" s="76">
        <v>0</v>
      </c>
      <c r="F34" s="76">
        <v>0</v>
      </c>
      <c r="G34" s="76">
        <v>0</v>
      </c>
      <c r="H34" s="76">
        <v>0</v>
      </c>
      <c r="I34" s="76">
        <v>0</v>
      </c>
      <c r="J34" s="76">
        <v>0</v>
      </c>
      <c r="K34" s="76">
        <v>0</v>
      </c>
      <c r="L34" s="76">
        <v>0</v>
      </c>
      <c r="M34" s="76">
        <v>0</v>
      </c>
      <c r="N34" s="76">
        <v>0</v>
      </c>
      <c r="O34" s="76">
        <v>0</v>
      </c>
      <c r="P34" s="76">
        <v>0</v>
      </c>
      <c r="Q34" s="76">
        <v>0</v>
      </c>
      <c r="R34" s="76">
        <v>0</v>
      </c>
      <c r="S34" s="76">
        <v>0</v>
      </c>
      <c r="T34" s="76">
        <v>0</v>
      </c>
      <c r="U34" s="76">
        <v>0</v>
      </c>
      <c r="V34" s="76">
        <v>0</v>
      </c>
      <c r="W34" s="76">
        <v>0</v>
      </c>
      <c r="X34" s="76">
        <v>0</v>
      </c>
      <c r="Y34" s="76">
        <v>0</v>
      </c>
      <c r="Z34" s="76">
        <v>0</v>
      </c>
      <c r="AA34" s="76">
        <v>0</v>
      </c>
      <c r="AB34" s="76">
        <v>0</v>
      </c>
      <c r="AC34" s="76">
        <v>0</v>
      </c>
      <c r="AD34" s="76">
        <v>0</v>
      </c>
      <c r="AE34" s="76">
        <v>0</v>
      </c>
      <c r="AF34" s="76">
        <v>0</v>
      </c>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row>
    <row r="35" spans="1:102" x14ac:dyDescent="0.2">
      <c r="A35" s="60" t="s">
        <v>130</v>
      </c>
      <c r="B35" s="76"/>
      <c r="C35" s="76" t="str">
        <f t="shared" ref="C35:AH35" si="15">IF(ISNUMBER(outYear),om_opt_fuel_1_cost*om_opt_fuel_1_usage*(1+inflation_rate/100+om_opt_fuel_1_cost_escal/100)^B2,"")</f>
        <v/>
      </c>
      <c r="D35" s="76" t="str">
        <f t="shared" si="15"/>
        <v/>
      </c>
      <c r="E35" s="76" t="str">
        <f t="shared" si="15"/>
        <v/>
      </c>
      <c r="F35" s="76" t="str">
        <f t="shared" si="15"/>
        <v/>
      </c>
      <c r="G35" s="76" t="str">
        <f t="shared" si="15"/>
        <v/>
      </c>
      <c r="H35" s="76" t="str">
        <f t="shared" si="15"/>
        <v/>
      </c>
      <c r="I35" s="76" t="str">
        <f t="shared" si="15"/>
        <v/>
      </c>
      <c r="J35" s="76" t="str">
        <f t="shared" si="15"/>
        <v/>
      </c>
      <c r="K35" s="76" t="str">
        <f t="shared" si="15"/>
        <v/>
      </c>
      <c r="L35" s="76" t="str">
        <f t="shared" si="15"/>
        <v/>
      </c>
      <c r="M35" s="76" t="str">
        <f t="shared" si="15"/>
        <v/>
      </c>
      <c r="N35" s="76" t="str">
        <f t="shared" si="15"/>
        <v/>
      </c>
      <c r="O35" s="76" t="str">
        <f t="shared" si="15"/>
        <v/>
      </c>
      <c r="P35" s="76" t="str">
        <f t="shared" si="15"/>
        <v/>
      </c>
      <c r="Q35" s="76" t="str">
        <f t="shared" si="15"/>
        <v/>
      </c>
      <c r="R35" s="76" t="str">
        <f t="shared" si="15"/>
        <v/>
      </c>
      <c r="S35" s="76" t="str">
        <f t="shared" si="15"/>
        <v/>
      </c>
      <c r="T35" s="76" t="str">
        <f t="shared" si="15"/>
        <v/>
      </c>
      <c r="U35" s="76" t="str">
        <f t="shared" si="15"/>
        <v/>
      </c>
      <c r="V35" s="76" t="str">
        <f t="shared" si="15"/>
        <v/>
      </c>
      <c r="W35" s="76" t="str">
        <f t="shared" si="15"/>
        <v/>
      </c>
      <c r="X35" s="76" t="str">
        <f t="shared" si="15"/>
        <v/>
      </c>
      <c r="Y35" s="76" t="str">
        <f t="shared" si="15"/>
        <v/>
      </c>
      <c r="Z35" s="76" t="str">
        <f t="shared" si="15"/>
        <v/>
      </c>
      <c r="AA35" s="76" t="str">
        <f t="shared" si="15"/>
        <v/>
      </c>
      <c r="AB35" s="76" t="str">
        <f t="shared" si="15"/>
        <v/>
      </c>
      <c r="AC35" s="76" t="str">
        <f t="shared" si="15"/>
        <v/>
      </c>
      <c r="AD35" s="76" t="str">
        <f t="shared" si="15"/>
        <v/>
      </c>
      <c r="AE35" s="76" t="str">
        <f t="shared" si="15"/>
        <v/>
      </c>
      <c r="AF35" s="76" t="str">
        <f t="shared" si="15"/>
        <v/>
      </c>
      <c r="AG35" s="76" t="str">
        <f t="shared" si="15"/>
        <v/>
      </c>
      <c r="AH35" s="76" t="str">
        <f t="shared" si="15"/>
        <v/>
      </c>
      <c r="AI35" s="76" t="str">
        <f t="shared" ref="AI35:BN35" si="16">IF(ISNUMBER(outYear),om_opt_fuel_1_cost*om_opt_fuel_1_usage*(1+inflation_rate/100+om_opt_fuel_1_cost_escal/100)^AH2,"")</f>
        <v/>
      </c>
      <c r="AJ35" s="76" t="str">
        <f t="shared" si="16"/>
        <v/>
      </c>
      <c r="AK35" s="76" t="str">
        <f t="shared" si="16"/>
        <v/>
      </c>
      <c r="AL35" s="76" t="str">
        <f t="shared" si="16"/>
        <v/>
      </c>
      <c r="AM35" s="76" t="str">
        <f t="shared" si="16"/>
        <v/>
      </c>
      <c r="AN35" s="76" t="str">
        <f t="shared" si="16"/>
        <v/>
      </c>
      <c r="AO35" s="76" t="str">
        <f t="shared" si="16"/>
        <v/>
      </c>
      <c r="AP35" s="76" t="str">
        <f t="shared" si="16"/>
        <v/>
      </c>
      <c r="AQ35" s="76" t="str">
        <f t="shared" si="16"/>
        <v/>
      </c>
      <c r="AR35" s="76" t="str">
        <f t="shared" si="16"/>
        <v/>
      </c>
      <c r="AS35" s="76" t="str">
        <f t="shared" si="16"/>
        <v/>
      </c>
      <c r="AT35" s="76" t="str">
        <f t="shared" si="16"/>
        <v/>
      </c>
      <c r="AU35" s="76" t="str">
        <f t="shared" si="16"/>
        <v/>
      </c>
      <c r="AV35" s="76" t="str">
        <f t="shared" si="16"/>
        <v/>
      </c>
      <c r="AW35" s="76" t="str">
        <f t="shared" si="16"/>
        <v/>
      </c>
      <c r="AX35" s="76" t="str">
        <f t="shared" si="16"/>
        <v/>
      </c>
      <c r="AY35" s="76" t="str">
        <f t="shared" si="16"/>
        <v/>
      </c>
      <c r="AZ35" s="76" t="str">
        <f t="shared" si="16"/>
        <v/>
      </c>
      <c r="BA35" s="76" t="str">
        <f t="shared" si="16"/>
        <v/>
      </c>
      <c r="BB35" s="76" t="str">
        <f t="shared" si="16"/>
        <v/>
      </c>
      <c r="BC35" s="76" t="str">
        <f t="shared" si="16"/>
        <v/>
      </c>
      <c r="BD35" s="76" t="str">
        <f t="shared" si="16"/>
        <v/>
      </c>
      <c r="BE35" s="76" t="str">
        <f t="shared" si="16"/>
        <v/>
      </c>
      <c r="BF35" s="76" t="str">
        <f t="shared" si="16"/>
        <v/>
      </c>
      <c r="BG35" s="76" t="str">
        <f t="shared" si="16"/>
        <v/>
      </c>
      <c r="BH35" s="76" t="str">
        <f t="shared" si="16"/>
        <v/>
      </c>
      <c r="BI35" s="76" t="str">
        <f t="shared" si="16"/>
        <v/>
      </c>
      <c r="BJ35" s="76" t="str">
        <f t="shared" si="16"/>
        <v/>
      </c>
      <c r="BK35" s="76" t="str">
        <f t="shared" si="16"/>
        <v/>
      </c>
      <c r="BL35" s="76" t="str">
        <f t="shared" si="16"/>
        <v/>
      </c>
      <c r="BM35" s="76" t="str">
        <f t="shared" si="16"/>
        <v/>
      </c>
      <c r="BN35" s="76" t="str">
        <f t="shared" si="16"/>
        <v/>
      </c>
      <c r="BO35" s="76" t="str">
        <f t="shared" ref="BO35:CX35" si="17">IF(ISNUMBER(outYear),om_opt_fuel_1_cost*om_opt_fuel_1_usage*(1+inflation_rate/100+om_opt_fuel_1_cost_escal/100)^BN2,"")</f>
        <v/>
      </c>
      <c r="BP35" s="76" t="str">
        <f t="shared" si="17"/>
        <v/>
      </c>
      <c r="BQ35" s="76" t="str">
        <f t="shared" si="17"/>
        <v/>
      </c>
      <c r="BR35" s="76" t="str">
        <f t="shared" si="17"/>
        <v/>
      </c>
      <c r="BS35" s="76" t="str">
        <f t="shared" si="17"/>
        <v/>
      </c>
      <c r="BT35" s="76" t="str">
        <f t="shared" si="17"/>
        <v/>
      </c>
      <c r="BU35" s="76" t="str">
        <f t="shared" si="17"/>
        <v/>
      </c>
      <c r="BV35" s="76" t="str">
        <f t="shared" si="17"/>
        <v/>
      </c>
      <c r="BW35" s="76" t="str">
        <f t="shared" si="17"/>
        <v/>
      </c>
      <c r="BX35" s="76" t="str">
        <f t="shared" si="17"/>
        <v/>
      </c>
      <c r="BY35" s="76" t="str">
        <f t="shared" si="17"/>
        <v/>
      </c>
      <c r="BZ35" s="76" t="str">
        <f t="shared" si="17"/>
        <v/>
      </c>
      <c r="CA35" s="76" t="str">
        <f t="shared" si="17"/>
        <v/>
      </c>
      <c r="CB35" s="76" t="str">
        <f t="shared" si="17"/>
        <v/>
      </c>
      <c r="CC35" s="76" t="str">
        <f t="shared" si="17"/>
        <v/>
      </c>
      <c r="CD35" s="76" t="str">
        <f t="shared" si="17"/>
        <v/>
      </c>
      <c r="CE35" s="76" t="str">
        <f t="shared" si="17"/>
        <v/>
      </c>
      <c r="CF35" s="76" t="str">
        <f t="shared" si="17"/>
        <v/>
      </c>
      <c r="CG35" s="76" t="str">
        <f t="shared" si="17"/>
        <v/>
      </c>
      <c r="CH35" s="76" t="str">
        <f t="shared" si="17"/>
        <v/>
      </c>
      <c r="CI35" s="76" t="str">
        <f t="shared" si="17"/>
        <v/>
      </c>
      <c r="CJ35" s="76" t="str">
        <f t="shared" si="17"/>
        <v/>
      </c>
      <c r="CK35" s="76" t="str">
        <f t="shared" si="17"/>
        <v/>
      </c>
      <c r="CL35" s="76" t="str">
        <f t="shared" si="17"/>
        <v/>
      </c>
      <c r="CM35" s="76" t="str">
        <f t="shared" si="17"/>
        <v/>
      </c>
      <c r="CN35" s="76" t="str">
        <f t="shared" si="17"/>
        <v/>
      </c>
      <c r="CO35" s="76" t="str">
        <f t="shared" si="17"/>
        <v/>
      </c>
      <c r="CP35" s="76" t="str">
        <f t="shared" si="17"/>
        <v/>
      </c>
      <c r="CQ35" s="76" t="str">
        <f t="shared" si="17"/>
        <v/>
      </c>
      <c r="CR35" s="76" t="str">
        <f t="shared" si="17"/>
        <v/>
      </c>
      <c r="CS35" s="76" t="str">
        <f t="shared" si="17"/>
        <v/>
      </c>
      <c r="CT35" s="76" t="str">
        <f t="shared" si="17"/>
        <v/>
      </c>
      <c r="CU35" s="76" t="str">
        <f t="shared" si="17"/>
        <v/>
      </c>
      <c r="CV35" s="76" t="str">
        <f t="shared" si="17"/>
        <v/>
      </c>
      <c r="CW35" s="76" t="str">
        <f t="shared" si="17"/>
        <v/>
      </c>
      <c r="CX35" s="76" t="str">
        <f t="shared" si="17"/>
        <v/>
      </c>
    </row>
    <row r="36" spans="1:102" x14ac:dyDescent="0.2">
      <c r="A36" s="60" t="s">
        <v>129</v>
      </c>
      <c r="B36" s="76"/>
      <c r="C36" s="76" t="str">
        <f t="shared" ref="C36:AH36" si="18">IF(ISNUMBER(outYear),om_opt_fuel_2_cost*om_opt_fuel_2_usage*(1+inflation_rate/100+om_opt_fuel_2_cost_escal/100)^B2,"")</f>
        <v/>
      </c>
      <c r="D36" s="76" t="str">
        <f t="shared" si="18"/>
        <v/>
      </c>
      <c r="E36" s="76" t="str">
        <f t="shared" si="18"/>
        <v/>
      </c>
      <c r="F36" s="76" t="str">
        <f t="shared" si="18"/>
        <v/>
      </c>
      <c r="G36" s="76" t="str">
        <f t="shared" si="18"/>
        <v/>
      </c>
      <c r="H36" s="76" t="str">
        <f t="shared" si="18"/>
        <v/>
      </c>
      <c r="I36" s="76" t="str">
        <f t="shared" si="18"/>
        <v/>
      </c>
      <c r="J36" s="76" t="str">
        <f t="shared" si="18"/>
        <v/>
      </c>
      <c r="K36" s="76" t="str">
        <f t="shared" si="18"/>
        <v/>
      </c>
      <c r="L36" s="76" t="str">
        <f t="shared" si="18"/>
        <v/>
      </c>
      <c r="M36" s="76" t="str">
        <f t="shared" si="18"/>
        <v/>
      </c>
      <c r="N36" s="76" t="str">
        <f t="shared" si="18"/>
        <v/>
      </c>
      <c r="O36" s="76" t="str">
        <f t="shared" si="18"/>
        <v/>
      </c>
      <c r="P36" s="76" t="str">
        <f t="shared" si="18"/>
        <v/>
      </c>
      <c r="Q36" s="76" t="str">
        <f t="shared" si="18"/>
        <v/>
      </c>
      <c r="R36" s="76" t="str">
        <f t="shared" si="18"/>
        <v/>
      </c>
      <c r="S36" s="76" t="str">
        <f t="shared" si="18"/>
        <v/>
      </c>
      <c r="T36" s="76" t="str">
        <f t="shared" si="18"/>
        <v/>
      </c>
      <c r="U36" s="76" t="str">
        <f t="shared" si="18"/>
        <v/>
      </c>
      <c r="V36" s="76" t="str">
        <f t="shared" si="18"/>
        <v/>
      </c>
      <c r="W36" s="76" t="str">
        <f t="shared" si="18"/>
        <v/>
      </c>
      <c r="X36" s="76" t="str">
        <f t="shared" si="18"/>
        <v/>
      </c>
      <c r="Y36" s="76" t="str">
        <f t="shared" si="18"/>
        <v/>
      </c>
      <c r="Z36" s="76" t="str">
        <f t="shared" si="18"/>
        <v/>
      </c>
      <c r="AA36" s="76" t="str">
        <f t="shared" si="18"/>
        <v/>
      </c>
      <c r="AB36" s="76" t="str">
        <f t="shared" si="18"/>
        <v/>
      </c>
      <c r="AC36" s="76" t="str">
        <f t="shared" si="18"/>
        <v/>
      </c>
      <c r="AD36" s="76" t="str">
        <f t="shared" si="18"/>
        <v/>
      </c>
      <c r="AE36" s="76" t="str">
        <f t="shared" si="18"/>
        <v/>
      </c>
      <c r="AF36" s="76" t="str">
        <f t="shared" si="18"/>
        <v/>
      </c>
      <c r="AG36" s="76" t="str">
        <f t="shared" si="18"/>
        <v/>
      </c>
      <c r="AH36" s="76" t="str">
        <f t="shared" si="18"/>
        <v/>
      </c>
      <c r="AI36" s="76" t="str">
        <f t="shared" ref="AI36:BN36" si="19">IF(ISNUMBER(outYear),om_opt_fuel_2_cost*om_opt_fuel_2_usage*(1+inflation_rate/100+om_opt_fuel_2_cost_escal/100)^AH2,"")</f>
        <v/>
      </c>
      <c r="AJ36" s="76" t="str">
        <f t="shared" si="19"/>
        <v/>
      </c>
      <c r="AK36" s="76" t="str">
        <f t="shared" si="19"/>
        <v/>
      </c>
      <c r="AL36" s="76" t="str">
        <f t="shared" si="19"/>
        <v/>
      </c>
      <c r="AM36" s="76" t="str">
        <f t="shared" si="19"/>
        <v/>
      </c>
      <c r="AN36" s="76" t="str">
        <f t="shared" si="19"/>
        <v/>
      </c>
      <c r="AO36" s="76" t="str">
        <f t="shared" si="19"/>
        <v/>
      </c>
      <c r="AP36" s="76" t="str">
        <f t="shared" si="19"/>
        <v/>
      </c>
      <c r="AQ36" s="76" t="str">
        <f t="shared" si="19"/>
        <v/>
      </c>
      <c r="AR36" s="76" t="str">
        <f t="shared" si="19"/>
        <v/>
      </c>
      <c r="AS36" s="76" t="str">
        <f t="shared" si="19"/>
        <v/>
      </c>
      <c r="AT36" s="76" t="str">
        <f t="shared" si="19"/>
        <v/>
      </c>
      <c r="AU36" s="76" t="str">
        <f t="shared" si="19"/>
        <v/>
      </c>
      <c r="AV36" s="76" t="str">
        <f t="shared" si="19"/>
        <v/>
      </c>
      <c r="AW36" s="76" t="str">
        <f t="shared" si="19"/>
        <v/>
      </c>
      <c r="AX36" s="76" t="str">
        <f t="shared" si="19"/>
        <v/>
      </c>
      <c r="AY36" s="76" t="str">
        <f t="shared" si="19"/>
        <v/>
      </c>
      <c r="AZ36" s="76" t="str">
        <f t="shared" si="19"/>
        <v/>
      </c>
      <c r="BA36" s="76" t="str">
        <f t="shared" si="19"/>
        <v/>
      </c>
      <c r="BB36" s="76" t="str">
        <f t="shared" si="19"/>
        <v/>
      </c>
      <c r="BC36" s="76" t="str">
        <f t="shared" si="19"/>
        <v/>
      </c>
      <c r="BD36" s="76" t="str">
        <f t="shared" si="19"/>
        <v/>
      </c>
      <c r="BE36" s="76" t="str">
        <f t="shared" si="19"/>
        <v/>
      </c>
      <c r="BF36" s="76" t="str">
        <f t="shared" si="19"/>
        <v/>
      </c>
      <c r="BG36" s="76" t="str">
        <f t="shared" si="19"/>
        <v/>
      </c>
      <c r="BH36" s="76" t="str">
        <f t="shared" si="19"/>
        <v/>
      </c>
      <c r="BI36" s="76" t="str">
        <f t="shared" si="19"/>
        <v/>
      </c>
      <c r="BJ36" s="76" t="str">
        <f t="shared" si="19"/>
        <v/>
      </c>
      <c r="BK36" s="76" t="str">
        <f t="shared" si="19"/>
        <v/>
      </c>
      <c r="BL36" s="76" t="str">
        <f t="shared" si="19"/>
        <v/>
      </c>
      <c r="BM36" s="76" t="str">
        <f t="shared" si="19"/>
        <v/>
      </c>
      <c r="BN36" s="76" t="str">
        <f t="shared" si="19"/>
        <v/>
      </c>
      <c r="BO36" s="76" t="str">
        <f t="shared" ref="BO36:CX36" si="20">IF(ISNUMBER(outYear),om_opt_fuel_2_cost*om_opt_fuel_2_usage*(1+inflation_rate/100+om_opt_fuel_2_cost_escal/100)^BN2,"")</f>
        <v/>
      </c>
      <c r="BP36" s="76" t="str">
        <f t="shared" si="20"/>
        <v/>
      </c>
      <c r="BQ36" s="76" t="str">
        <f t="shared" si="20"/>
        <v/>
      </c>
      <c r="BR36" s="76" t="str">
        <f t="shared" si="20"/>
        <v/>
      </c>
      <c r="BS36" s="76" t="str">
        <f t="shared" si="20"/>
        <v/>
      </c>
      <c r="BT36" s="76" t="str">
        <f t="shared" si="20"/>
        <v/>
      </c>
      <c r="BU36" s="76" t="str">
        <f t="shared" si="20"/>
        <v/>
      </c>
      <c r="BV36" s="76" t="str">
        <f t="shared" si="20"/>
        <v/>
      </c>
      <c r="BW36" s="76" t="str">
        <f t="shared" si="20"/>
        <v/>
      </c>
      <c r="BX36" s="76" t="str">
        <f t="shared" si="20"/>
        <v/>
      </c>
      <c r="BY36" s="76" t="str">
        <f t="shared" si="20"/>
        <v/>
      </c>
      <c r="BZ36" s="76" t="str">
        <f t="shared" si="20"/>
        <v/>
      </c>
      <c r="CA36" s="76" t="str">
        <f t="shared" si="20"/>
        <v/>
      </c>
      <c r="CB36" s="76" t="str">
        <f t="shared" si="20"/>
        <v/>
      </c>
      <c r="CC36" s="76" t="str">
        <f t="shared" si="20"/>
        <v/>
      </c>
      <c r="CD36" s="76" t="str">
        <f t="shared" si="20"/>
        <v/>
      </c>
      <c r="CE36" s="76" t="str">
        <f t="shared" si="20"/>
        <v/>
      </c>
      <c r="CF36" s="76" t="str">
        <f t="shared" si="20"/>
        <v/>
      </c>
      <c r="CG36" s="76" t="str">
        <f t="shared" si="20"/>
        <v/>
      </c>
      <c r="CH36" s="76" t="str">
        <f t="shared" si="20"/>
        <v/>
      </c>
      <c r="CI36" s="76" t="str">
        <f t="shared" si="20"/>
        <v/>
      </c>
      <c r="CJ36" s="76" t="str">
        <f t="shared" si="20"/>
        <v/>
      </c>
      <c r="CK36" s="76" t="str">
        <f t="shared" si="20"/>
        <v/>
      </c>
      <c r="CL36" s="76" t="str">
        <f t="shared" si="20"/>
        <v/>
      </c>
      <c r="CM36" s="76" t="str">
        <f t="shared" si="20"/>
        <v/>
      </c>
      <c r="CN36" s="76" t="str">
        <f t="shared" si="20"/>
        <v/>
      </c>
      <c r="CO36" s="76" t="str">
        <f t="shared" si="20"/>
        <v/>
      </c>
      <c r="CP36" s="76" t="str">
        <f t="shared" si="20"/>
        <v/>
      </c>
      <c r="CQ36" s="76" t="str">
        <f t="shared" si="20"/>
        <v/>
      </c>
      <c r="CR36" s="76" t="str">
        <f t="shared" si="20"/>
        <v/>
      </c>
      <c r="CS36" s="76" t="str">
        <f t="shared" si="20"/>
        <v/>
      </c>
      <c r="CT36" s="76" t="str">
        <f t="shared" si="20"/>
        <v/>
      </c>
      <c r="CU36" s="76" t="str">
        <f t="shared" si="20"/>
        <v/>
      </c>
      <c r="CV36" s="76" t="str">
        <f t="shared" si="20"/>
        <v/>
      </c>
      <c r="CW36" s="76" t="str">
        <f t="shared" si="20"/>
        <v/>
      </c>
      <c r="CX36" s="76" t="str">
        <f t="shared" si="20"/>
        <v/>
      </c>
    </row>
    <row r="37" spans="1:102" x14ac:dyDescent="0.2">
      <c r="A37" s="63" t="s">
        <v>0</v>
      </c>
      <c r="B37" s="76"/>
      <c r="C37" s="76" t="str">
        <f t="shared" ref="C37:AH37" si="21">IF(ISNUMBER(outYear),total_installed_cost*insurance_rate/100*(1+inflation_rate/100)^B2,"")</f>
        <v/>
      </c>
      <c r="D37" s="76" t="str">
        <f t="shared" si="21"/>
        <v/>
      </c>
      <c r="E37" s="76" t="str">
        <f t="shared" si="21"/>
        <v/>
      </c>
      <c r="F37" s="76" t="str">
        <f t="shared" si="21"/>
        <v/>
      </c>
      <c r="G37" s="76" t="str">
        <f t="shared" si="21"/>
        <v/>
      </c>
      <c r="H37" s="76" t="str">
        <f t="shared" si="21"/>
        <v/>
      </c>
      <c r="I37" s="76" t="str">
        <f t="shared" si="21"/>
        <v/>
      </c>
      <c r="J37" s="76" t="str">
        <f t="shared" si="21"/>
        <v/>
      </c>
      <c r="K37" s="76" t="str">
        <f t="shared" si="21"/>
        <v/>
      </c>
      <c r="L37" s="76" t="str">
        <f t="shared" si="21"/>
        <v/>
      </c>
      <c r="M37" s="76" t="str">
        <f t="shared" si="21"/>
        <v/>
      </c>
      <c r="N37" s="76" t="str">
        <f t="shared" si="21"/>
        <v/>
      </c>
      <c r="O37" s="76" t="str">
        <f t="shared" si="21"/>
        <v/>
      </c>
      <c r="P37" s="76" t="str">
        <f t="shared" si="21"/>
        <v/>
      </c>
      <c r="Q37" s="76" t="str">
        <f t="shared" si="21"/>
        <v/>
      </c>
      <c r="R37" s="76" t="str">
        <f t="shared" si="21"/>
        <v/>
      </c>
      <c r="S37" s="76" t="str">
        <f t="shared" si="21"/>
        <v/>
      </c>
      <c r="T37" s="76" t="str">
        <f t="shared" si="21"/>
        <v/>
      </c>
      <c r="U37" s="76" t="str">
        <f t="shared" si="21"/>
        <v/>
      </c>
      <c r="V37" s="76" t="str">
        <f t="shared" si="21"/>
        <v/>
      </c>
      <c r="W37" s="76" t="str">
        <f t="shared" si="21"/>
        <v/>
      </c>
      <c r="X37" s="76" t="str">
        <f t="shared" si="21"/>
        <v/>
      </c>
      <c r="Y37" s="76" t="str">
        <f t="shared" si="21"/>
        <v/>
      </c>
      <c r="Z37" s="76" t="str">
        <f t="shared" si="21"/>
        <v/>
      </c>
      <c r="AA37" s="76" t="str">
        <f t="shared" si="21"/>
        <v/>
      </c>
      <c r="AB37" s="76" t="str">
        <f t="shared" si="21"/>
        <v/>
      </c>
      <c r="AC37" s="76" t="str">
        <f t="shared" si="21"/>
        <v/>
      </c>
      <c r="AD37" s="76" t="str">
        <f t="shared" si="21"/>
        <v/>
      </c>
      <c r="AE37" s="76" t="str">
        <f t="shared" si="21"/>
        <v/>
      </c>
      <c r="AF37" s="76" t="str">
        <f t="shared" si="21"/>
        <v/>
      </c>
      <c r="AG37" s="76" t="str">
        <f t="shared" si="21"/>
        <v/>
      </c>
      <c r="AH37" s="76" t="str">
        <f t="shared" si="21"/>
        <v/>
      </c>
      <c r="AI37" s="76" t="str">
        <f t="shared" ref="AI37:BN37" si="22">IF(ISNUMBER(outYear),total_installed_cost*insurance_rate/100*(1+inflation_rate/100)^AH2,"")</f>
        <v/>
      </c>
      <c r="AJ37" s="76" t="str">
        <f t="shared" si="22"/>
        <v/>
      </c>
      <c r="AK37" s="76" t="str">
        <f t="shared" si="22"/>
        <v/>
      </c>
      <c r="AL37" s="76" t="str">
        <f t="shared" si="22"/>
        <v/>
      </c>
      <c r="AM37" s="76" t="str">
        <f t="shared" si="22"/>
        <v/>
      </c>
      <c r="AN37" s="76" t="str">
        <f t="shared" si="22"/>
        <v/>
      </c>
      <c r="AO37" s="76" t="str">
        <f t="shared" si="22"/>
        <v/>
      </c>
      <c r="AP37" s="76" t="str">
        <f t="shared" si="22"/>
        <v/>
      </c>
      <c r="AQ37" s="76" t="str">
        <f t="shared" si="22"/>
        <v/>
      </c>
      <c r="AR37" s="76" t="str">
        <f t="shared" si="22"/>
        <v/>
      </c>
      <c r="AS37" s="76" t="str">
        <f t="shared" si="22"/>
        <v/>
      </c>
      <c r="AT37" s="76" t="str">
        <f t="shared" si="22"/>
        <v/>
      </c>
      <c r="AU37" s="76" t="str">
        <f t="shared" si="22"/>
        <v/>
      </c>
      <c r="AV37" s="76" t="str">
        <f t="shared" si="22"/>
        <v/>
      </c>
      <c r="AW37" s="76" t="str">
        <f t="shared" si="22"/>
        <v/>
      </c>
      <c r="AX37" s="76" t="str">
        <f t="shared" si="22"/>
        <v/>
      </c>
      <c r="AY37" s="76" t="str">
        <f t="shared" si="22"/>
        <v/>
      </c>
      <c r="AZ37" s="76" t="str">
        <f t="shared" si="22"/>
        <v/>
      </c>
      <c r="BA37" s="76" t="str">
        <f t="shared" si="22"/>
        <v/>
      </c>
      <c r="BB37" s="76" t="str">
        <f t="shared" si="22"/>
        <v/>
      </c>
      <c r="BC37" s="76" t="str">
        <f t="shared" si="22"/>
        <v/>
      </c>
      <c r="BD37" s="76" t="str">
        <f t="shared" si="22"/>
        <v/>
      </c>
      <c r="BE37" s="76" t="str">
        <f t="shared" si="22"/>
        <v/>
      </c>
      <c r="BF37" s="76" t="str">
        <f t="shared" si="22"/>
        <v/>
      </c>
      <c r="BG37" s="76" t="str">
        <f t="shared" si="22"/>
        <v/>
      </c>
      <c r="BH37" s="76" t="str">
        <f t="shared" si="22"/>
        <v/>
      </c>
      <c r="BI37" s="76" t="str">
        <f t="shared" si="22"/>
        <v/>
      </c>
      <c r="BJ37" s="76" t="str">
        <f t="shared" si="22"/>
        <v/>
      </c>
      <c r="BK37" s="76" t="str">
        <f t="shared" si="22"/>
        <v/>
      </c>
      <c r="BL37" s="76" t="str">
        <f t="shared" si="22"/>
        <v/>
      </c>
      <c r="BM37" s="76" t="str">
        <f t="shared" si="22"/>
        <v/>
      </c>
      <c r="BN37" s="76" t="str">
        <f t="shared" si="22"/>
        <v/>
      </c>
      <c r="BO37" s="76" t="str">
        <f t="shared" ref="BO37:CX37" si="23">IF(ISNUMBER(outYear),total_installed_cost*insurance_rate/100*(1+inflation_rate/100)^BN2,"")</f>
        <v/>
      </c>
      <c r="BP37" s="76" t="str">
        <f t="shared" si="23"/>
        <v/>
      </c>
      <c r="BQ37" s="76" t="str">
        <f t="shared" si="23"/>
        <v/>
      </c>
      <c r="BR37" s="76" t="str">
        <f t="shared" si="23"/>
        <v/>
      </c>
      <c r="BS37" s="76" t="str">
        <f t="shared" si="23"/>
        <v/>
      </c>
      <c r="BT37" s="76" t="str">
        <f t="shared" si="23"/>
        <v/>
      </c>
      <c r="BU37" s="76" t="str">
        <f t="shared" si="23"/>
        <v/>
      </c>
      <c r="BV37" s="76" t="str">
        <f t="shared" si="23"/>
        <v/>
      </c>
      <c r="BW37" s="76" t="str">
        <f t="shared" si="23"/>
        <v/>
      </c>
      <c r="BX37" s="76" t="str">
        <f t="shared" si="23"/>
        <v/>
      </c>
      <c r="BY37" s="76" t="str">
        <f t="shared" si="23"/>
        <v/>
      </c>
      <c r="BZ37" s="76" t="str">
        <f t="shared" si="23"/>
        <v/>
      </c>
      <c r="CA37" s="76" t="str">
        <f t="shared" si="23"/>
        <v/>
      </c>
      <c r="CB37" s="76" t="str">
        <f t="shared" si="23"/>
        <v/>
      </c>
      <c r="CC37" s="76" t="str">
        <f t="shared" si="23"/>
        <v/>
      </c>
      <c r="CD37" s="76" t="str">
        <f t="shared" si="23"/>
        <v/>
      </c>
      <c r="CE37" s="76" t="str">
        <f t="shared" si="23"/>
        <v/>
      </c>
      <c r="CF37" s="76" t="str">
        <f t="shared" si="23"/>
        <v/>
      </c>
      <c r="CG37" s="76" t="str">
        <f t="shared" si="23"/>
        <v/>
      </c>
      <c r="CH37" s="76" t="str">
        <f t="shared" si="23"/>
        <v/>
      </c>
      <c r="CI37" s="76" t="str">
        <f t="shared" si="23"/>
        <v/>
      </c>
      <c r="CJ37" s="76" t="str">
        <f t="shared" si="23"/>
        <v/>
      </c>
      <c r="CK37" s="76" t="str">
        <f t="shared" si="23"/>
        <v/>
      </c>
      <c r="CL37" s="76" t="str">
        <f t="shared" si="23"/>
        <v/>
      </c>
      <c r="CM37" s="76" t="str">
        <f t="shared" si="23"/>
        <v/>
      </c>
      <c r="CN37" s="76" t="str">
        <f t="shared" si="23"/>
        <v/>
      </c>
      <c r="CO37" s="76" t="str">
        <f t="shared" si="23"/>
        <v/>
      </c>
      <c r="CP37" s="76" t="str">
        <f t="shared" si="23"/>
        <v/>
      </c>
      <c r="CQ37" s="76" t="str">
        <f t="shared" si="23"/>
        <v/>
      </c>
      <c r="CR37" s="76" t="str">
        <f t="shared" si="23"/>
        <v/>
      </c>
      <c r="CS37" s="76" t="str">
        <f t="shared" si="23"/>
        <v/>
      </c>
      <c r="CT37" s="76" t="str">
        <f t="shared" si="23"/>
        <v/>
      </c>
      <c r="CU37" s="76" t="str">
        <f t="shared" si="23"/>
        <v/>
      </c>
      <c r="CV37" s="76" t="str">
        <f t="shared" si="23"/>
        <v/>
      </c>
      <c r="CW37" s="76" t="str">
        <f t="shared" si="23"/>
        <v/>
      </c>
      <c r="CX37" s="76" t="str">
        <f t="shared" si="23"/>
        <v/>
      </c>
    </row>
    <row r="38" spans="1:102" x14ac:dyDescent="0.2">
      <c r="A38" s="55" t="s">
        <v>128</v>
      </c>
      <c r="B38" s="76"/>
      <c r="C38" s="76" t="str">
        <f t="shared" ref="C38:AH38" si="24">IF(ISNUMBER(outYear),C42*property_tax_rate/100,"")</f>
        <v/>
      </c>
      <c r="D38" s="76" t="str">
        <f t="shared" si="24"/>
        <v/>
      </c>
      <c r="E38" s="76" t="str">
        <f t="shared" si="24"/>
        <v/>
      </c>
      <c r="F38" s="76" t="str">
        <f t="shared" si="24"/>
        <v/>
      </c>
      <c r="G38" s="76" t="str">
        <f t="shared" si="24"/>
        <v/>
      </c>
      <c r="H38" s="76" t="str">
        <f t="shared" si="24"/>
        <v/>
      </c>
      <c r="I38" s="76" t="str">
        <f t="shared" si="24"/>
        <v/>
      </c>
      <c r="J38" s="76" t="str">
        <f t="shared" si="24"/>
        <v/>
      </c>
      <c r="K38" s="76" t="str">
        <f t="shared" si="24"/>
        <v/>
      </c>
      <c r="L38" s="76" t="str">
        <f t="shared" si="24"/>
        <v/>
      </c>
      <c r="M38" s="76" t="str">
        <f t="shared" si="24"/>
        <v/>
      </c>
      <c r="N38" s="76" t="str">
        <f t="shared" si="24"/>
        <v/>
      </c>
      <c r="O38" s="76" t="str">
        <f t="shared" si="24"/>
        <v/>
      </c>
      <c r="P38" s="76" t="str">
        <f t="shared" si="24"/>
        <v/>
      </c>
      <c r="Q38" s="76" t="str">
        <f t="shared" si="24"/>
        <v/>
      </c>
      <c r="R38" s="76" t="str">
        <f t="shared" si="24"/>
        <v/>
      </c>
      <c r="S38" s="76" t="str">
        <f t="shared" si="24"/>
        <v/>
      </c>
      <c r="T38" s="76" t="str">
        <f t="shared" si="24"/>
        <v/>
      </c>
      <c r="U38" s="76" t="str">
        <f t="shared" si="24"/>
        <v/>
      </c>
      <c r="V38" s="76" t="str">
        <f t="shared" si="24"/>
        <v/>
      </c>
      <c r="W38" s="76" t="str">
        <f t="shared" si="24"/>
        <v/>
      </c>
      <c r="X38" s="76" t="str">
        <f t="shared" si="24"/>
        <v/>
      </c>
      <c r="Y38" s="76" t="str">
        <f t="shared" si="24"/>
        <v/>
      </c>
      <c r="Z38" s="76" t="str">
        <f t="shared" si="24"/>
        <v/>
      </c>
      <c r="AA38" s="76" t="str">
        <f t="shared" si="24"/>
        <v/>
      </c>
      <c r="AB38" s="76" t="str">
        <f t="shared" si="24"/>
        <v/>
      </c>
      <c r="AC38" s="76" t="str">
        <f t="shared" si="24"/>
        <v/>
      </c>
      <c r="AD38" s="76" t="str">
        <f t="shared" si="24"/>
        <v/>
      </c>
      <c r="AE38" s="76" t="str">
        <f t="shared" si="24"/>
        <v/>
      </c>
      <c r="AF38" s="76" t="str">
        <f t="shared" si="24"/>
        <v/>
      </c>
      <c r="AG38" s="76" t="str">
        <f t="shared" si="24"/>
        <v/>
      </c>
      <c r="AH38" s="76" t="str">
        <f t="shared" si="24"/>
        <v/>
      </c>
      <c r="AI38" s="76" t="str">
        <f t="shared" ref="AI38:BN38" si="25">IF(ISNUMBER(outYear),AI42*property_tax_rate/100,"")</f>
        <v/>
      </c>
      <c r="AJ38" s="76" t="str">
        <f t="shared" si="25"/>
        <v/>
      </c>
      <c r="AK38" s="76" t="str">
        <f t="shared" si="25"/>
        <v/>
      </c>
      <c r="AL38" s="76" t="str">
        <f t="shared" si="25"/>
        <v/>
      </c>
      <c r="AM38" s="76" t="str">
        <f t="shared" si="25"/>
        <v/>
      </c>
      <c r="AN38" s="76" t="str">
        <f t="shared" si="25"/>
        <v/>
      </c>
      <c r="AO38" s="76" t="str">
        <f t="shared" si="25"/>
        <v/>
      </c>
      <c r="AP38" s="76" t="str">
        <f t="shared" si="25"/>
        <v/>
      </c>
      <c r="AQ38" s="76" t="str">
        <f t="shared" si="25"/>
        <v/>
      </c>
      <c r="AR38" s="76" t="str">
        <f t="shared" si="25"/>
        <v/>
      </c>
      <c r="AS38" s="76" t="str">
        <f t="shared" si="25"/>
        <v/>
      </c>
      <c r="AT38" s="76" t="str">
        <f t="shared" si="25"/>
        <v/>
      </c>
      <c r="AU38" s="76" t="str">
        <f t="shared" si="25"/>
        <v/>
      </c>
      <c r="AV38" s="76" t="str">
        <f t="shared" si="25"/>
        <v/>
      </c>
      <c r="AW38" s="76" t="str">
        <f t="shared" si="25"/>
        <v/>
      </c>
      <c r="AX38" s="76" t="str">
        <f t="shared" si="25"/>
        <v/>
      </c>
      <c r="AY38" s="76" t="str">
        <f t="shared" si="25"/>
        <v/>
      </c>
      <c r="AZ38" s="76" t="str">
        <f t="shared" si="25"/>
        <v/>
      </c>
      <c r="BA38" s="76" t="str">
        <f t="shared" si="25"/>
        <v/>
      </c>
      <c r="BB38" s="76" t="str">
        <f t="shared" si="25"/>
        <v/>
      </c>
      <c r="BC38" s="76" t="str">
        <f t="shared" si="25"/>
        <v/>
      </c>
      <c r="BD38" s="76" t="str">
        <f t="shared" si="25"/>
        <v/>
      </c>
      <c r="BE38" s="76" t="str">
        <f t="shared" si="25"/>
        <v/>
      </c>
      <c r="BF38" s="76" t="str">
        <f t="shared" si="25"/>
        <v/>
      </c>
      <c r="BG38" s="76" t="str">
        <f t="shared" si="25"/>
        <v/>
      </c>
      <c r="BH38" s="76" t="str">
        <f t="shared" si="25"/>
        <v/>
      </c>
      <c r="BI38" s="76" t="str">
        <f t="shared" si="25"/>
        <v/>
      </c>
      <c r="BJ38" s="76" t="str">
        <f t="shared" si="25"/>
        <v/>
      </c>
      <c r="BK38" s="76" t="str">
        <f t="shared" si="25"/>
        <v/>
      </c>
      <c r="BL38" s="76" t="str">
        <f t="shared" si="25"/>
        <v/>
      </c>
      <c r="BM38" s="76" t="str">
        <f t="shared" si="25"/>
        <v/>
      </c>
      <c r="BN38" s="76" t="str">
        <f t="shared" si="25"/>
        <v/>
      </c>
      <c r="BO38" s="76" t="str">
        <f t="shared" ref="BO38:CX38" si="26">IF(ISNUMBER(outYear),BO42*property_tax_rate/100,"")</f>
        <v/>
      </c>
      <c r="BP38" s="76" t="str">
        <f t="shared" si="26"/>
        <v/>
      </c>
      <c r="BQ38" s="76" t="str">
        <f t="shared" si="26"/>
        <v/>
      </c>
      <c r="BR38" s="76" t="str">
        <f t="shared" si="26"/>
        <v/>
      </c>
      <c r="BS38" s="76" t="str">
        <f t="shared" si="26"/>
        <v/>
      </c>
      <c r="BT38" s="76" t="str">
        <f t="shared" si="26"/>
        <v/>
      </c>
      <c r="BU38" s="76" t="str">
        <f t="shared" si="26"/>
        <v/>
      </c>
      <c r="BV38" s="76" t="str">
        <f t="shared" si="26"/>
        <v/>
      </c>
      <c r="BW38" s="76" t="str">
        <f t="shared" si="26"/>
        <v/>
      </c>
      <c r="BX38" s="76" t="str">
        <f t="shared" si="26"/>
        <v/>
      </c>
      <c r="BY38" s="76" t="str">
        <f t="shared" si="26"/>
        <v/>
      </c>
      <c r="BZ38" s="76" t="str">
        <f t="shared" si="26"/>
        <v/>
      </c>
      <c r="CA38" s="76" t="str">
        <f t="shared" si="26"/>
        <v/>
      </c>
      <c r="CB38" s="76" t="str">
        <f t="shared" si="26"/>
        <v/>
      </c>
      <c r="CC38" s="76" t="str">
        <f t="shared" si="26"/>
        <v/>
      </c>
      <c r="CD38" s="76" t="str">
        <f t="shared" si="26"/>
        <v/>
      </c>
      <c r="CE38" s="76" t="str">
        <f t="shared" si="26"/>
        <v/>
      </c>
      <c r="CF38" s="76" t="str">
        <f t="shared" si="26"/>
        <v/>
      </c>
      <c r="CG38" s="76" t="str">
        <f t="shared" si="26"/>
        <v/>
      </c>
      <c r="CH38" s="76" t="str">
        <f t="shared" si="26"/>
        <v/>
      </c>
      <c r="CI38" s="76" t="str">
        <f t="shared" si="26"/>
        <v/>
      </c>
      <c r="CJ38" s="76" t="str">
        <f t="shared" si="26"/>
        <v/>
      </c>
      <c r="CK38" s="76" t="str">
        <f t="shared" si="26"/>
        <v/>
      </c>
      <c r="CL38" s="76" t="str">
        <f t="shared" si="26"/>
        <v/>
      </c>
      <c r="CM38" s="76" t="str">
        <f t="shared" si="26"/>
        <v/>
      </c>
      <c r="CN38" s="76" t="str">
        <f t="shared" si="26"/>
        <v/>
      </c>
      <c r="CO38" s="76" t="str">
        <f t="shared" si="26"/>
        <v/>
      </c>
      <c r="CP38" s="76" t="str">
        <f t="shared" si="26"/>
        <v/>
      </c>
      <c r="CQ38" s="76" t="str">
        <f t="shared" si="26"/>
        <v/>
      </c>
      <c r="CR38" s="76" t="str">
        <f t="shared" si="26"/>
        <v/>
      </c>
      <c r="CS38" s="76" t="str">
        <f t="shared" si="26"/>
        <v/>
      </c>
      <c r="CT38" s="76" t="str">
        <f t="shared" si="26"/>
        <v/>
      </c>
      <c r="CU38" s="76" t="str">
        <f t="shared" si="26"/>
        <v/>
      </c>
      <c r="CV38" s="76" t="str">
        <f t="shared" si="26"/>
        <v/>
      </c>
      <c r="CW38" s="76" t="str">
        <f t="shared" si="26"/>
        <v/>
      </c>
      <c r="CX38" s="76" t="str">
        <f t="shared" si="26"/>
        <v/>
      </c>
    </row>
    <row r="39" spans="1:102" x14ac:dyDescent="0.2">
      <c r="A39" s="55" t="s">
        <v>121</v>
      </c>
      <c r="B39" s="76"/>
      <c r="C39" s="76" t="str">
        <f t="shared" ref="C39:AH39" si="27">IF(ISNUMBER(outYear),IF((outYear=analysis_period),total_installed_cost*salvage_percentage/100,0),"")</f>
        <v/>
      </c>
      <c r="D39" s="76" t="str">
        <f t="shared" si="27"/>
        <v/>
      </c>
      <c r="E39" s="76" t="str">
        <f t="shared" si="27"/>
        <v/>
      </c>
      <c r="F39" s="76" t="str">
        <f t="shared" si="27"/>
        <v/>
      </c>
      <c r="G39" s="76" t="str">
        <f t="shared" si="27"/>
        <v/>
      </c>
      <c r="H39" s="76" t="str">
        <f t="shared" si="27"/>
        <v/>
      </c>
      <c r="I39" s="76" t="str">
        <f t="shared" si="27"/>
        <v/>
      </c>
      <c r="J39" s="76" t="str">
        <f t="shared" si="27"/>
        <v/>
      </c>
      <c r="K39" s="76" t="str">
        <f t="shared" si="27"/>
        <v/>
      </c>
      <c r="L39" s="76" t="str">
        <f t="shared" si="27"/>
        <v/>
      </c>
      <c r="M39" s="76" t="str">
        <f t="shared" si="27"/>
        <v/>
      </c>
      <c r="N39" s="76" t="str">
        <f t="shared" si="27"/>
        <v/>
      </c>
      <c r="O39" s="76" t="str">
        <f t="shared" si="27"/>
        <v/>
      </c>
      <c r="P39" s="76" t="str">
        <f t="shared" si="27"/>
        <v/>
      </c>
      <c r="Q39" s="76" t="str">
        <f t="shared" si="27"/>
        <v/>
      </c>
      <c r="R39" s="76" t="str">
        <f t="shared" si="27"/>
        <v/>
      </c>
      <c r="S39" s="76" t="str">
        <f t="shared" si="27"/>
        <v/>
      </c>
      <c r="T39" s="76" t="str">
        <f t="shared" si="27"/>
        <v/>
      </c>
      <c r="U39" s="76" t="str">
        <f t="shared" si="27"/>
        <v/>
      </c>
      <c r="V39" s="76" t="str">
        <f t="shared" si="27"/>
        <v/>
      </c>
      <c r="W39" s="76" t="str">
        <f t="shared" si="27"/>
        <v/>
      </c>
      <c r="X39" s="76" t="str">
        <f t="shared" si="27"/>
        <v/>
      </c>
      <c r="Y39" s="76" t="str">
        <f t="shared" si="27"/>
        <v/>
      </c>
      <c r="Z39" s="76" t="str">
        <f t="shared" si="27"/>
        <v/>
      </c>
      <c r="AA39" s="76" t="str">
        <f t="shared" si="27"/>
        <v/>
      </c>
      <c r="AB39" s="76" t="str">
        <f t="shared" si="27"/>
        <v/>
      </c>
      <c r="AC39" s="76" t="str">
        <f t="shared" si="27"/>
        <v/>
      </c>
      <c r="AD39" s="76" t="str">
        <f t="shared" si="27"/>
        <v/>
      </c>
      <c r="AE39" s="76" t="str">
        <f t="shared" si="27"/>
        <v/>
      </c>
      <c r="AF39" s="76" t="str">
        <f t="shared" si="27"/>
        <v/>
      </c>
      <c r="AG39" s="76" t="str">
        <f t="shared" si="27"/>
        <v/>
      </c>
      <c r="AH39" s="76" t="str">
        <f t="shared" si="27"/>
        <v/>
      </c>
      <c r="AI39" s="76" t="str">
        <f t="shared" ref="AI39:BN39" si="28">IF(ISNUMBER(outYear),IF((outYear=analysis_period),total_installed_cost*salvage_percentage/100,0),"")</f>
        <v/>
      </c>
      <c r="AJ39" s="76" t="str">
        <f t="shared" si="28"/>
        <v/>
      </c>
      <c r="AK39" s="76" t="str">
        <f t="shared" si="28"/>
        <v/>
      </c>
      <c r="AL39" s="76" t="str">
        <f t="shared" si="28"/>
        <v/>
      </c>
      <c r="AM39" s="76" t="str">
        <f t="shared" si="28"/>
        <v/>
      </c>
      <c r="AN39" s="76" t="str">
        <f t="shared" si="28"/>
        <v/>
      </c>
      <c r="AO39" s="76" t="str">
        <f t="shared" si="28"/>
        <v/>
      </c>
      <c r="AP39" s="76" t="str">
        <f t="shared" si="28"/>
        <v/>
      </c>
      <c r="AQ39" s="76" t="str">
        <f t="shared" si="28"/>
        <v/>
      </c>
      <c r="AR39" s="76" t="str">
        <f t="shared" si="28"/>
        <v/>
      </c>
      <c r="AS39" s="76" t="str">
        <f t="shared" si="28"/>
        <v/>
      </c>
      <c r="AT39" s="76" t="str">
        <f t="shared" si="28"/>
        <v/>
      </c>
      <c r="AU39" s="76" t="str">
        <f t="shared" si="28"/>
        <v/>
      </c>
      <c r="AV39" s="76" t="str">
        <f t="shared" si="28"/>
        <v/>
      </c>
      <c r="AW39" s="76" t="str">
        <f t="shared" si="28"/>
        <v/>
      </c>
      <c r="AX39" s="76" t="str">
        <f t="shared" si="28"/>
        <v/>
      </c>
      <c r="AY39" s="76" t="str">
        <f t="shared" si="28"/>
        <v/>
      </c>
      <c r="AZ39" s="76" t="str">
        <f t="shared" si="28"/>
        <v/>
      </c>
      <c r="BA39" s="76" t="str">
        <f t="shared" si="28"/>
        <v/>
      </c>
      <c r="BB39" s="76" t="str">
        <f t="shared" si="28"/>
        <v/>
      </c>
      <c r="BC39" s="76" t="str">
        <f t="shared" si="28"/>
        <v/>
      </c>
      <c r="BD39" s="76" t="str">
        <f t="shared" si="28"/>
        <v/>
      </c>
      <c r="BE39" s="76" t="str">
        <f t="shared" si="28"/>
        <v/>
      </c>
      <c r="BF39" s="76" t="str">
        <f t="shared" si="28"/>
        <v/>
      </c>
      <c r="BG39" s="76" t="str">
        <f t="shared" si="28"/>
        <v/>
      </c>
      <c r="BH39" s="76" t="str">
        <f t="shared" si="28"/>
        <v/>
      </c>
      <c r="BI39" s="76" t="str">
        <f t="shared" si="28"/>
        <v/>
      </c>
      <c r="BJ39" s="76" t="str">
        <f t="shared" si="28"/>
        <v/>
      </c>
      <c r="BK39" s="76" t="str">
        <f t="shared" si="28"/>
        <v/>
      </c>
      <c r="BL39" s="76" t="str">
        <f t="shared" si="28"/>
        <v/>
      </c>
      <c r="BM39" s="76" t="str">
        <f t="shared" si="28"/>
        <v/>
      </c>
      <c r="BN39" s="76" t="str">
        <f t="shared" si="28"/>
        <v/>
      </c>
      <c r="BO39" s="76" t="str">
        <f t="shared" ref="BO39:CX39" si="29">IF(ISNUMBER(outYear),IF((outYear=analysis_period),total_installed_cost*salvage_percentage/100,0),"")</f>
        <v/>
      </c>
      <c r="BP39" s="76" t="str">
        <f t="shared" si="29"/>
        <v/>
      </c>
      <c r="BQ39" s="76" t="str">
        <f t="shared" si="29"/>
        <v/>
      </c>
      <c r="BR39" s="76" t="str">
        <f t="shared" si="29"/>
        <v/>
      </c>
      <c r="BS39" s="76" t="str">
        <f t="shared" si="29"/>
        <v/>
      </c>
      <c r="BT39" s="76" t="str">
        <f t="shared" si="29"/>
        <v/>
      </c>
      <c r="BU39" s="76" t="str">
        <f t="shared" si="29"/>
        <v/>
      </c>
      <c r="BV39" s="76" t="str">
        <f t="shared" si="29"/>
        <v/>
      </c>
      <c r="BW39" s="76" t="str">
        <f t="shared" si="29"/>
        <v/>
      </c>
      <c r="BX39" s="76" t="str">
        <f t="shared" si="29"/>
        <v/>
      </c>
      <c r="BY39" s="76" t="str">
        <f t="shared" si="29"/>
        <v/>
      </c>
      <c r="BZ39" s="76" t="str">
        <f t="shared" si="29"/>
        <v/>
      </c>
      <c r="CA39" s="76" t="str">
        <f t="shared" si="29"/>
        <v/>
      </c>
      <c r="CB39" s="76" t="str">
        <f t="shared" si="29"/>
        <v/>
      </c>
      <c r="CC39" s="76" t="str">
        <f t="shared" si="29"/>
        <v/>
      </c>
      <c r="CD39" s="76" t="str">
        <f t="shared" si="29"/>
        <v/>
      </c>
      <c r="CE39" s="76" t="str">
        <f t="shared" si="29"/>
        <v/>
      </c>
      <c r="CF39" s="76" t="str">
        <f t="shared" si="29"/>
        <v/>
      </c>
      <c r="CG39" s="76" t="str">
        <f t="shared" si="29"/>
        <v/>
      </c>
      <c r="CH39" s="76" t="str">
        <f t="shared" si="29"/>
        <v/>
      </c>
      <c r="CI39" s="76" t="str">
        <f t="shared" si="29"/>
        <v/>
      </c>
      <c r="CJ39" s="76" t="str">
        <f t="shared" si="29"/>
        <v/>
      </c>
      <c r="CK39" s="76" t="str">
        <f t="shared" si="29"/>
        <v/>
      </c>
      <c r="CL39" s="76" t="str">
        <f t="shared" si="29"/>
        <v/>
      </c>
      <c r="CM39" s="76" t="str">
        <f t="shared" si="29"/>
        <v/>
      </c>
      <c r="CN39" s="76" t="str">
        <f t="shared" si="29"/>
        <v/>
      </c>
      <c r="CO39" s="76" t="str">
        <f t="shared" si="29"/>
        <v/>
      </c>
      <c r="CP39" s="76" t="str">
        <f t="shared" si="29"/>
        <v/>
      </c>
      <c r="CQ39" s="76" t="str">
        <f t="shared" si="29"/>
        <v/>
      </c>
      <c r="CR39" s="76" t="str">
        <f t="shared" si="29"/>
        <v/>
      </c>
      <c r="CS39" s="76" t="str">
        <f t="shared" si="29"/>
        <v/>
      </c>
      <c r="CT39" s="76" t="str">
        <f t="shared" si="29"/>
        <v/>
      </c>
      <c r="CU39" s="76" t="str">
        <f t="shared" si="29"/>
        <v/>
      </c>
      <c r="CV39" s="76" t="str">
        <f t="shared" si="29"/>
        <v/>
      </c>
      <c r="CW39" s="76" t="str">
        <f t="shared" si="29"/>
        <v/>
      </c>
      <c r="CX39" s="76" t="str">
        <f t="shared" si="29"/>
        <v/>
      </c>
    </row>
    <row r="40" spans="1:102" x14ac:dyDescent="0.2">
      <c r="A40" s="65" t="s">
        <v>58</v>
      </c>
      <c r="B40" s="77"/>
      <c r="C40" s="77" t="str">
        <f t="shared" ref="C40:AH40" si="30">IF(ISNUMBER(outYear),SUM(C15:C38)-C39,"")</f>
        <v/>
      </c>
      <c r="D40" s="77" t="str">
        <f t="shared" si="30"/>
        <v/>
      </c>
      <c r="E40" s="77" t="str">
        <f t="shared" si="30"/>
        <v/>
      </c>
      <c r="F40" s="77" t="str">
        <f t="shared" si="30"/>
        <v/>
      </c>
      <c r="G40" s="77" t="str">
        <f t="shared" si="30"/>
        <v/>
      </c>
      <c r="H40" s="77" t="str">
        <f t="shared" si="30"/>
        <v/>
      </c>
      <c r="I40" s="77" t="str">
        <f t="shared" si="30"/>
        <v/>
      </c>
      <c r="J40" s="77" t="str">
        <f t="shared" si="30"/>
        <v/>
      </c>
      <c r="K40" s="77" t="str">
        <f t="shared" si="30"/>
        <v/>
      </c>
      <c r="L40" s="77" t="str">
        <f t="shared" si="30"/>
        <v/>
      </c>
      <c r="M40" s="77" t="str">
        <f t="shared" si="30"/>
        <v/>
      </c>
      <c r="N40" s="77" t="str">
        <f t="shared" si="30"/>
        <v/>
      </c>
      <c r="O40" s="77" t="str">
        <f t="shared" si="30"/>
        <v/>
      </c>
      <c r="P40" s="77" t="str">
        <f t="shared" si="30"/>
        <v/>
      </c>
      <c r="Q40" s="77" t="str">
        <f t="shared" si="30"/>
        <v/>
      </c>
      <c r="R40" s="77" t="str">
        <f t="shared" si="30"/>
        <v/>
      </c>
      <c r="S40" s="77" t="str">
        <f t="shared" si="30"/>
        <v/>
      </c>
      <c r="T40" s="77" t="str">
        <f t="shared" si="30"/>
        <v/>
      </c>
      <c r="U40" s="77" t="str">
        <f t="shared" si="30"/>
        <v/>
      </c>
      <c r="V40" s="77" t="str">
        <f t="shared" si="30"/>
        <v/>
      </c>
      <c r="W40" s="77" t="str">
        <f t="shared" si="30"/>
        <v/>
      </c>
      <c r="X40" s="77" t="str">
        <f t="shared" si="30"/>
        <v/>
      </c>
      <c r="Y40" s="77" t="str">
        <f t="shared" si="30"/>
        <v/>
      </c>
      <c r="Z40" s="77" t="str">
        <f t="shared" si="30"/>
        <v/>
      </c>
      <c r="AA40" s="77" t="str">
        <f t="shared" si="30"/>
        <v/>
      </c>
      <c r="AB40" s="77" t="str">
        <f t="shared" si="30"/>
        <v/>
      </c>
      <c r="AC40" s="77" t="str">
        <f t="shared" si="30"/>
        <v/>
      </c>
      <c r="AD40" s="77" t="str">
        <f t="shared" si="30"/>
        <v/>
      </c>
      <c r="AE40" s="77" t="str">
        <f t="shared" si="30"/>
        <v/>
      </c>
      <c r="AF40" s="77" t="str">
        <f t="shared" si="30"/>
        <v/>
      </c>
      <c r="AG40" s="77" t="str">
        <f t="shared" si="30"/>
        <v/>
      </c>
      <c r="AH40" s="77" t="str">
        <f t="shared" si="30"/>
        <v/>
      </c>
      <c r="AI40" s="77" t="str">
        <f t="shared" ref="AI40:BN40" si="31">IF(ISNUMBER(outYear),SUM(AI15:AI38)-AI39,"")</f>
        <v/>
      </c>
      <c r="AJ40" s="77" t="str">
        <f t="shared" si="31"/>
        <v/>
      </c>
      <c r="AK40" s="77" t="str">
        <f t="shared" si="31"/>
        <v/>
      </c>
      <c r="AL40" s="77" t="str">
        <f t="shared" si="31"/>
        <v/>
      </c>
      <c r="AM40" s="77" t="str">
        <f t="shared" si="31"/>
        <v/>
      </c>
      <c r="AN40" s="77" t="str">
        <f t="shared" si="31"/>
        <v/>
      </c>
      <c r="AO40" s="77" t="str">
        <f t="shared" si="31"/>
        <v/>
      </c>
      <c r="AP40" s="77" t="str">
        <f t="shared" si="31"/>
        <v/>
      </c>
      <c r="AQ40" s="77" t="str">
        <f t="shared" si="31"/>
        <v/>
      </c>
      <c r="AR40" s="77" t="str">
        <f t="shared" si="31"/>
        <v/>
      </c>
      <c r="AS40" s="77" t="str">
        <f t="shared" si="31"/>
        <v/>
      </c>
      <c r="AT40" s="77" t="str">
        <f t="shared" si="31"/>
        <v/>
      </c>
      <c r="AU40" s="77" t="str">
        <f t="shared" si="31"/>
        <v/>
      </c>
      <c r="AV40" s="77" t="str">
        <f t="shared" si="31"/>
        <v/>
      </c>
      <c r="AW40" s="77" t="str">
        <f t="shared" si="31"/>
        <v/>
      </c>
      <c r="AX40" s="77" t="str">
        <f t="shared" si="31"/>
        <v/>
      </c>
      <c r="AY40" s="77" t="str">
        <f t="shared" si="31"/>
        <v/>
      </c>
      <c r="AZ40" s="77" t="str">
        <f t="shared" si="31"/>
        <v/>
      </c>
      <c r="BA40" s="77" t="str">
        <f t="shared" si="31"/>
        <v/>
      </c>
      <c r="BB40" s="77" t="str">
        <f t="shared" si="31"/>
        <v/>
      </c>
      <c r="BC40" s="77" t="str">
        <f t="shared" si="31"/>
        <v/>
      </c>
      <c r="BD40" s="77" t="str">
        <f t="shared" si="31"/>
        <v/>
      </c>
      <c r="BE40" s="77" t="str">
        <f t="shared" si="31"/>
        <v/>
      </c>
      <c r="BF40" s="77" t="str">
        <f t="shared" si="31"/>
        <v/>
      </c>
      <c r="BG40" s="77" t="str">
        <f t="shared" si="31"/>
        <v/>
      </c>
      <c r="BH40" s="77" t="str">
        <f t="shared" si="31"/>
        <v/>
      </c>
      <c r="BI40" s="77" t="str">
        <f t="shared" si="31"/>
        <v/>
      </c>
      <c r="BJ40" s="77" t="str">
        <f t="shared" si="31"/>
        <v/>
      </c>
      <c r="BK40" s="77" t="str">
        <f t="shared" si="31"/>
        <v/>
      </c>
      <c r="BL40" s="77" t="str">
        <f t="shared" si="31"/>
        <v/>
      </c>
      <c r="BM40" s="77" t="str">
        <f t="shared" si="31"/>
        <v/>
      </c>
      <c r="BN40" s="77" t="str">
        <f t="shared" si="31"/>
        <v/>
      </c>
      <c r="BO40" s="77" t="str">
        <f t="shared" ref="BO40:CT40" si="32">IF(ISNUMBER(outYear),SUM(BO15:BO38)-BO39,"")</f>
        <v/>
      </c>
      <c r="BP40" s="77" t="str">
        <f t="shared" si="32"/>
        <v/>
      </c>
      <c r="BQ40" s="77" t="str">
        <f t="shared" si="32"/>
        <v/>
      </c>
      <c r="BR40" s="77" t="str">
        <f t="shared" si="32"/>
        <v/>
      </c>
      <c r="BS40" s="77" t="str">
        <f t="shared" si="32"/>
        <v/>
      </c>
      <c r="BT40" s="77" t="str">
        <f t="shared" si="32"/>
        <v/>
      </c>
      <c r="BU40" s="77" t="str">
        <f t="shared" si="32"/>
        <v/>
      </c>
      <c r="BV40" s="77" t="str">
        <f t="shared" si="32"/>
        <v/>
      </c>
      <c r="BW40" s="77" t="str">
        <f t="shared" si="32"/>
        <v/>
      </c>
      <c r="BX40" s="77" t="str">
        <f t="shared" si="32"/>
        <v/>
      </c>
      <c r="BY40" s="77" t="str">
        <f t="shared" si="32"/>
        <v/>
      </c>
      <c r="BZ40" s="77" t="str">
        <f t="shared" si="32"/>
        <v/>
      </c>
      <c r="CA40" s="77" t="str">
        <f t="shared" si="32"/>
        <v/>
      </c>
      <c r="CB40" s="77" t="str">
        <f t="shared" si="32"/>
        <v/>
      </c>
      <c r="CC40" s="77" t="str">
        <f t="shared" si="32"/>
        <v/>
      </c>
      <c r="CD40" s="77" t="str">
        <f t="shared" si="32"/>
        <v/>
      </c>
      <c r="CE40" s="77" t="str">
        <f t="shared" si="32"/>
        <v/>
      </c>
      <c r="CF40" s="77" t="str">
        <f t="shared" si="32"/>
        <v/>
      </c>
      <c r="CG40" s="77" t="str">
        <f t="shared" si="32"/>
        <v/>
      </c>
      <c r="CH40" s="77" t="str">
        <f t="shared" si="32"/>
        <v/>
      </c>
      <c r="CI40" s="77" t="str">
        <f t="shared" si="32"/>
        <v/>
      </c>
      <c r="CJ40" s="77" t="str">
        <f t="shared" si="32"/>
        <v/>
      </c>
      <c r="CK40" s="77" t="str">
        <f t="shared" si="32"/>
        <v/>
      </c>
      <c r="CL40" s="77" t="str">
        <f t="shared" si="32"/>
        <v/>
      </c>
      <c r="CM40" s="77" t="str">
        <f t="shared" si="32"/>
        <v/>
      </c>
      <c r="CN40" s="77" t="str">
        <f t="shared" si="32"/>
        <v/>
      </c>
      <c r="CO40" s="77" t="str">
        <f t="shared" si="32"/>
        <v/>
      </c>
      <c r="CP40" s="77" t="str">
        <f t="shared" si="32"/>
        <v/>
      </c>
      <c r="CQ40" s="77" t="str">
        <f t="shared" si="32"/>
        <v/>
      </c>
      <c r="CR40" s="77" t="str">
        <f t="shared" si="32"/>
        <v/>
      </c>
      <c r="CS40" s="77" t="str">
        <f t="shared" si="32"/>
        <v/>
      </c>
      <c r="CT40" s="77" t="str">
        <f t="shared" si="32"/>
        <v/>
      </c>
      <c r="CU40" s="77" t="str">
        <f t="shared" ref="CU40:CX40" si="33">IF(ISNUMBER(outYear),SUM(CU15:CU38)-CU39,"")</f>
        <v/>
      </c>
      <c r="CV40" s="77" t="str">
        <f t="shared" si="33"/>
        <v/>
      </c>
      <c r="CW40" s="77" t="str">
        <f t="shared" si="33"/>
        <v/>
      </c>
      <c r="CX40" s="77" t="str">
        <f t="shared" si="33"/>
        <v/>
      </c>
    </row>
    <row r="41" spans="1:102" x14ac:dyDescent="0.2">
      <c r="A41" s="55"/>
      <c r="B41" s="5"/>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row>
    <row r="42" spans="1:102" x14ac:dyDescent="0.2">
      <c r="A42" s="55" t="s">
        <v>127</v>
      </c>
      <c r="B42" s="5"/>
      <c r="C42" s="76" t="str">
        <f t="shared" ref="C42:AH42" si="34">IF(ISNUMBER(outYear),IF( (1-(outYear-1)*prop_tax_assessed_decline/100)&gt;0,(1-(outYear-1)*prop_tax_assessed_decline/100)*total_installed_cost*prop_tax_cost_assessed_percent/100,0 ),"")</f>
        <v/>
      </c>
      <c r="D42" s="76" t="str">
        <f t="shared" si="34"/>
        <v/>
      </c>
      <c r="E42" s="76" t="str">
        <f t="shared" si="34"/>
        <v/>
      </c>
      <c r="F42" s="76" t="str">
        <f t="shared" si="34"/>
        <v/>
      </c>
      <c r="G42" s="76" t="str">
        <f t="shared" si="34"/>
        <v/>
      </c>
      <c r="H42" s="76" t="str">
        <f t="shared" si="34"/>
        <v/>
      </c>
      <c r="I42" s="76" t="str">
        <f t="shared" si="34"/>
        <v/>
      </c>
      <c r="J42" s="76" t="str">
        <f t="shared" si="34"/>
        <v/>
      </c>
      <c r="K42" s="76" t="str">
        <f t="shared" si="34"/>
        <v/>
      </c>
      <c r="L42" s="76" t="str">
        <f t="shared" si="34"/>
        <v/>
      </c>
      <c r="M42" s="76" t="str">
        <f t="shared" si="34"/>
        <v/>
      </c>
      <c r="N42" s="76" t="str">
        <f t="shared" si="34"/>
        <v/>
      </c>
      <c r="O42" s="76" t="str">
        <f t="shared" si="34"/>
        <v/>
      </c>
      <c r="P42" s="76" t="str">
        <f t="shared" si="34"/>
        <v/>
      </c>
      <c r="Q42" s="76" t="str">
        <f t="shared" si="34"/>
        <v/>
      </c>
      <c r="R42" s="76" t="str">
        <f t="shared" si="34"/>
        <v/>
      </c>
      <c r="S42" s="76" t="str">
        <f t="shared" si="34"/>
        <v/>
      </c>
      <c r="T42" s="76" t="str">
        <f t="shared" si="34"/>
        <v/>
      </c>
      <c r="U42" s="76" t="str">
        <f t="shared" si="34"/>
        <v/>
      </c>
      <c r="V42" s="76" t="str">
        <f t="shared" si="34"/>
        <v/>
      </c>
      <c r="W42" s="76" t="str">
        <f t="shared" si="34"/>
        <v/>
      </c>
      <c r="X42" s="76" t="str">
        <f t="shared" si="34"/>
        <v/>
      </c>
      <c r="Y42" s="76" t="str">
        <f t="shared" si="34"/>
        <v/>
      </c>
      <c r="Z42" s="76" t="str">
        <f t="shared" si="34"/>
        <v/>
      </c>
      <c r="AA42" s="76" t="str">
        <f t="shared" si="34"/>
        <v/>
      </c>
      <c r="AB42" s="76" t="str">
        <f t="shared" si="34"/>
        <v/>
      </c>
      <c r="AC42" s="76" t="str">
        <f t="shared" si="34"/>
        <v/>
      </c>
      <c r="AD42" s="76" t="str">
        <f t="shared" si="34"/>
        <v/>
      </c>
      <c r="AE42" s="76" t="str">
        <f t="shared" si="34"/>
        <v/>
      </c>
      <c r="AF42" s="76" t="str">
        <f t="shared" si="34"/>
        <v/>
      </c>
      <c r="AG42" s="76" t="str">
        <f t="shared" si="34"/>
        <v/>
      </c>
      <c r="AH42" s="76" t="str">
        <f t="shared" si="34"/>
        <v/>
      </c>
      <c r="AI42" s="76" t="str">
        <f t="shared" ref="AI42:BN42" si="35">IF(ISNUMBER(outYear),IF( (1-(outYear-1)*prop_tax_assessed_decline/100)&gt;0,(1-(outYear-1)*prop_tax_assessed_decline/100)*total_installed_cost*prop_tax_cost_assessed_percent/100,0 ),"")</f>
        <v/>
      </c>
      <c r="AJ42" s="76" t="str">
        <f t="shared" si="35"/>
        <v/>
      </c>
      <c r="AK42" s="76" t="str">
        <f t="shared" si="35"/>
        <v/>
      </c>
      <c r="AL42" s="76" t="str">
        <f t="shared" si="35"/>
        <v/>
      </c>
      <c r="AM42" s="76" t="str">
        <f t="shared" si="35"/>
        <v/>
      </c>
      <c r="AN42" s="76" t="str">
        <f t="shared" si="35"/>
        <v/>
      </c>
      <c r="AO42" s="76" t="str">
        <f t="shared" si="35"/>
        <v/>
      </c>
      <c r="AP42" s="76" t="str">
        <f t="shared" si="35"/>
        <v/>
      </c>
      <c r="AQ42" s="76" t="str">
        <f t="shared" si="35"/>
        <v/>
      </c>
      <c r="AR42" s="76" t="str">
        <f t="shared" si="35"/>
        <v/>
      </c>
      <c r="AS42" s="76" t="str">
        <f t="shared" si="35"/>
        <v/>
      </c>
      <c r="AT42" s="76" t="str">
        <f t="shared" si="35"/>
        <v/>
      </c>
      <c r="AU42" s="76" t="str">
        <f t="shared" si="35"/>
        <v/>
      </c>
      <c r="AV42" s="76" t="str">
        <f t="shared" si="35"/>
        <v/>
      </c>
      <c r="AW42" s="76" t="str">
        <f t="shared" si="35"/>
        <v/>
      </c>
      <c r="AX42" s="76" t="str">
        <f t="shared" si="35"/>
        <v/>
      </c>
      <c r="AY42" s="76" t="str">
        <f t="shared" si="35"/>
        <v/>
      </c>
      <c r="AZ42" s="76" t="str">
        <f t="shared" si="35"/>
        <v/>
      </c>
      <c r="BA42" s="76" t="str">
        <f t="shared" si="35"/>
        <v/>
      </c>
      <c r="BB42" s="76" t="str">
        <f t="shared" si="35"/>
        <v/>
      </c>
      <c r="BC42" s="76" t="str">
        <f t="shared" si="35"/>
        <v/>
      </c>
      <c r="BD42" s="76" t="str">
        <f t="shared" si="35"/>
        <v/>
      </c>
      <c r="BE42" s="76" t="str">
        <f t="shared" si="35"/>
        <v/>
      </c>
      <c r="BF42" s="76" t="str">
        <f t="shared" si="35"/>
        <v/>
      </c>
      <c r="BG42" s="76" t="str">
        <f t="shared" si="35"/>
        <v/>
      </c>
      <c r="BH42" s="76" t="str">
        <f t="shared" si="35"/>
        <v/>
      </c>
      <c r="BI42" s="76" t="str">
        <f t="shared" si="35"/>
        <v/>
      </c>
      <c r="BJ42" s="76" t="str">
        <f t="shared" si="35"/>
        <v/>
      </c>
      <c r="BK42" s="76" t="str">
        <f t="shared" si="35"/>
        <v/>
      </c>
      <c r="BL42" s="76" t="str">
        <f t="shared" si="35"/>
        <v/>
      </c>
      <c r="BM42" s="76" t="str">
        <f t="shared" si="35"/>
        <v/>
      </c>
      <c r="BN42" s="76" t="str">
        <f t="shared" si="35"/>
        <v/>
      </c>
      <c r="BO42" s="76" t="str">
        <f t="shared" ref="BO42:CX42" si="36">IF(ISNUMBER(outYear),IF( (1-(outYear-1)*prop_tax_assessed_decline/100)&gt;0,(1-(outYear-1)*prop_tax_assessed_decline/100)*total_installed_cost*prop_tax_cost_assessed_percent/100,0 ),"")</f>
        <v/>
      </c>
      <c r="BP42" s="76" t="str">
        <f t="shared" si="36"/>
        <v/>
      </c>
      <c r="BQ42" s="76" t="str">
        <f t="shared" si="36"/>
        <v/>
      </c>
      <c r="BR42" s="76" t="str">
        <f t="shared" si="36"/>
        <v/>
      </c>
      <c r="BS42" s="76" t="str">
        <f t="shared" si="36"/>
        <v/>
      </c>
      <c r="BT42" s="76" t="str">
        <f t="shared" si="36"/>
        <v/>
      </c>
      <c r="BU42" s="76" t="str">
        <f t="shared" si="36"/>
        <v/>
      </c>
      <c r="BV42" s="76" t="str">
        <f t="shared" si="36"/>
        <v/>
      </c>
      <c r="BW42" s="76" t="str">
        <f t="shared" si="36"/>
        <v/>
      </c>
      <c r="BX42" s="76" t="str">
        <f t="shared" si="36"/>
        <v/>
      </c>
      <c r="BY42" s="76" t="str">
        <f t="shared" si="36"/>
        <v/>
      </c>
      <c r="BZ42" s="76" t="str">
        <f t="shared" si="36"/>
        <v/>
      </c>
      <c r="CA42" s="76" t="str">
        <f t="shared" si="36"/>
        <v/>
      </c>
      <c r="CB42" s="76" t="str">
        <f t="shared" si="36"/>
        <v/>
      </c>
      <c r="CC42" s="76" t="str">
        <f t="shared" si="36"/>
        <v/>
      </c>
      <c r="CD42" s="76" t="str">
        <f t="shared" si="36"/>
        <v/>
      </c>
      <c r="CE42" s="76" t="str">
        <f t="shared" si="36"/>
        <v/>
      </c>
      <c r="CF42" s="76" t="str">
        <f t="shared" si="36"/>
        <v/>
      </c>
      <c r="CG42" s="76" t="str">
        <f t="shared" si="36"/>
        <v/>
      </c>
      <c r="CH42" s="76" t="str">
        <f t="shared" si="36"/>
        <v/>
      </c>
      <c r="CI42" s="76" t="str">
        <f t="shared" si="36"/>
        <v/>
      </c>
      <c r="CJ42" s="76" t="str">
        <f t="shared" si="36"/>
        <v/>
      </c>
      <c r="CK42" s="76" t="str">
        <f t="shared" si="36"/>
        <v/>
      </c>
      <c r="CL42" s="76" t="str">
        <f t="shared" si="36"/>
        <v/>
      </c>
      <c r="CM42" s="76" t="str">
        <f t="shared" si="36"/>
        <v/>
      </c>
      <c r="CN42" s="76" t="str">
        <f t="shared" si="36"/>
        <v/>
      </c>
      <c r="CO42" s="76" t="str">
        <f t="shared" si="36"/>
        <v/>
      </c>
      <c r="CP42" s="76" t="str">
        <f t="shared" si="36"/>
        <v/>
      </c>
      <c r="CQ42" s="76" t="str">
        <f t="shared" si="36"/>
        <v/>
      </c>
      <c r="CR42" s="76" t="str">
        <f t="shared" si="36"/>
        <v/>
      </c>
      <c r="CS42" s="76" t="str">
        <f t="shared" si="36"/>
        <v/>
      </c>
      <c r="CT42" s="76" t="str">
        <f t="shared" si="36"/>
        <v/>
      </c>
      <c r="CU42" s="76" t="str">
        <f t="shared" si="36"/>
        <v/>
      </c>
      <c r="CV42" s="76" t="str">
        <f t="shared" si="36"/>
        <v/>
      </c>
      <c r="CW42" s="76" t="str">
        <f t="shared" si="36"/>
        <v/>
      </c>
      <c r="CX42" s="76" t="str">
        <f t="shared" si="36"/>
        <v/>
      </c>
    </row>
    <row r="43" spans="1:102" x14ac:dyDescent="0.2">
      <c r="A43" s="9"/>
      <c r="B43" s="3"/>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row>
    <row r="44" spans="1:102" x14ac:dyDescent="0.2">
      <c r="A44" s="59" t="s">
        <v>155</v>
      </c>
      <c r="B44" s="66"/>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68"/>
    </row>
    <row r="45" spans="1:102" x14ac:dyDescent="0.2">
      <c r="A45" s="60" t="s">
        <v>70</v>
      </c>
      <c r="B45" s="5"/>
      <c r="C45" s="76" t="str">
        <f t="shared" ref="C45:AH45" si="37">IF(ISNUMBER(outYear),IF(FederalDepreciation&lt;&gt;"N/A",C40,0),"")</f>
        <v/>
      </c>
      <c r="D45" s="76" t="str">
        <f t="shared" si="37"/>
        <v/>
      </c>
      <c r="E45" s="76" t="str">
        <f t="shared" si="37"/>
        <v/>
      </c>
      <c r="F45" s="76" t="str">
        <f t="shared" si="37"/>
        <v/>
      </c>
      <c r="G45" s="76" t="str">
        <f t="shared" si="37"/>
        <v/>
      </c>
      <c r="H45" s="76" t="str">
        <f t="shared" si="37"/>
        <v/>
      </c>
      <c r="I45" s="76" t="str">
        <f t="shared" si="37"/>
        <v/>
      </c>
      <c r="J45" s="76" t="str">
        <f t="shared" si="37"/>
        <v/>
      </c>
      <c r="K45" s="76" t="str">
        <f t="shared" si="37"/>
        <v/>
      </c>
      <c r="L45" s="76" t="str">
        <f t="shared" si="37"/>
        <v/>
      </c>
      <c r="M45" s="76" t="str">
        <f t="shared" si="37"/>
        <v/>
      </c>
      <c r="N45" s="76" t="str">
        <f t="shared" si="37"/>
        <v/>
      </c>
      <c r="O45" s="76" t="str">
        <f t="shared" si="37"/>
        <v/>
      </c>
      <c r="P45" s="76" t="str">
        <f t="shared" si="37"/>
        <v/>
      </c>
      <c r="Q45" s="76" t="str">
        <f t="shared" si="37"/>
        <v/>
      </c>
      <c r="R45" s="76" t="str">
        <f t="shared" si="37"/>
        <v/>
      </c>
      <c r="S45" s="76" t="str">
        <f t="shared" si="37"/>
        <v/>
      </c>
      <c r="T45" s="76" t="str">
        <f t="shared" si="37"/>
        <v/>
      </c>
      <c r="U45" s="76" t="str">
        <f t="shared" si="37"/>
        <v/>
      </c>
      <c r="V45" s="76" t="str">
        <f t="shared" si="37"/>
        <v/>
      </c>
      <c r="W45" s="76" t="str">
        <f t="shared" si="37"/>
        <v/>
      </c>
      <c r="X45" s="76" t="str">
        <f t="shared" si="37"/>
        <v/>
      </c>
      <c r="Y45" s="76" t="str">
        <f t="shared" si="37"/>
        <v/>
      </c>
      <c r="Z45" s="76" t="str">
        <f t="shared" si="37"/>
        <v/>
      </c>
      <c r="AA45" s="76" t="str">
        <f t="shared" si="37"/>
        <v/>
      </c>
      <c r="AB45" s="76" t="str">
        <f t="shared" si="37"/>
        <v/>
      </c>
      <c r="AC45" s="76" t="str">
        <f t="shared" si="37"/>
        <v/>
      </c>
      <c r="AD45" s="76" t="str">
        <f t="shared" si="37"/>
        <v/>
      </c>
      <c r="AE45" s="76" t="str">
        <f t="shared" si="37"/>
        <v/>
      </c>
      <c r="AF45" s="76" t="str">
        <f t="shared" si="37"/>
        <v/>
      </c>
      <c r="AG45" s="76" t="str">
        <f t="shared" si="37"/>
        <v/>
      </c>
      <c r="AH45" s="76" t="str">
        <f t="shared" si="37"/>
        <v/>
      </c>
      <c r="AI45" s="76" t="str">
        <f t="shared" ref="AI45:BN45" si="38">IF(ISNUMBER(outYear),IF(FederalDepreciation&lt;&gt;"N/A",AI40,0),"")</f>
        <v/>
      </c>
      <c r="AJ45" s="76" t="str">
        <f t="shared" si="38"/>
        <v/>
      </c>
      <c r="AK45" s="76" t="str">
        <f t="shared" si="38"/>
        <v/>
      </c>
      <c r="AL45" s="76" t="str">
        <f t="shared" si="38"/>
        <v/>
      </c>
      <c r="AM45" s="76" t="str">
        <f t="shared" si="38"/>
        <v/>
      </c>
      <c r="AN45" s="76" t="str">
        <f t="shared" si="38"/>
        <v/>
      </c>
      <c r="AO45" s="76" t="str">
        <f t="shared" si="38"/>
        <v/>
      </c>
      <c r="AP45" s="76" t="str">
        <f t="shared" si="38"/>
        <v/>
      </c>
      <c r="AQ45" s="76" t="str">
        <f t="shared" si="38"/>
        <v/>
      </c>
      <c r="AR45" s="76" t="str">
        <f t="shared" si="38"/>
        <v/>
      </c>
      <c r="AS45" s="76" t="str">
        <f t="shared" si="38"/>
        <v/>
      </c>
      <c r="AT45" s="76" t="str">
        <f t="shared" si="38"/>
        <v/>
      </c>
      <c r="AU45" s="76" t="str">
        <f t="shared" si="38"/>
        <v/>
      </c>
      <c r="AV45" s="76" t="str">
        <f t="shared" si="38"/>
        <v/>
      </c>
      <c r="AW45" s="76" t="str">
        <f t="shared" si="38"/>
        <v/>
      </c>
      <c r="AX45" s="76" t="str">
        <f t="shared" si="38"/>
        <v/>
      </c>
      <c r="AY45" s="76" t="str">
        <f t="shared" si="38"/>
        <v/>
      </c>
      <c r="AZ45" s="76" t="str">
        <f t="shared" si="38"/>
        <v/>
      </c>
      <c r="BA45" s="76" t="str">
        <f t="shared" si="38"/>
        <v/>
      </c>
      <c r="BB45" s="76" t="str">
        <f t="shared" si="38"/>
        <v/>
      </c>
      <c r="BC45" s="76" t="str">
        <f t="shared" si="38"/>
        <v/>
      </c>
      <c r="BD45" s="76" t="str">
        <f t="shared" si="38"/>
        <v/>
      </c>
      <c r="BE45" s="76" t="str">
        <f t="shared" si="38"/>
        <v/>
      </c>
      <c r="BF45" s="76" t="str">
        <f t="shared" si="38"/>
        <v/>
      </c>
      <c r="BG45" s="76" t="str">
        <f t="shared" si="38"/>
        <v/>
      </c>
      <c r="BH45" s="76" t="str">
        <f t="shared" si="38"/>
        <v/>
      </c>
      <c r="BI45" s="76" t="str">
        <f t="shared" si="38"/>
        <v/>
      </c>
      <c r="BJ45" s="76" t="str">
        <f t="shared" si="38"/>
        <v/>
      </c>
      <c r="BK45" s="76" t="str">
        <f t="shared" si="38"/>
        <v/>
      </c>
      <c r="BL45" s="76" t="str">
        <f t="shared" si="38"/>
        <v/>
      </c>
      <c r="BM45" s="76" t="str">
        <f t="shared" si="38"/>
        <v/>
      </c>
      <c r="BN45" s="76" t="str">
        <f t="shared" si="38"/>
        <v/>
      </c>
      <c r="BO45" s="76" t="str">
        <f t="shared" ref="BO45:CX45" si="39">IF(ISNUMBER(outYear),IF(FederalDepreciation&lt;&gt;"N/A",BO40,0),"")</f>
        <v/>
      </c>
      <c r="BP45" s="76" t="str">
        <f t="shared" si="39"/>
        <v/>
      </c>
      <c r="BQ45" s="76" t="str">
        <f t="shared" si="39"/>
        <v/>
      </c>
      <c r="BR45" s="76" t="str">
        <f t="shared" si="39"/>
        <v/>
      </c>
      <c r="BS45" s="76" t="str">
        <f t="shared" si="39"/>
        <v/>
      </c>
      <c r="BT45" s="76" t="str">
        <f t="shared" si="39"/>
        <v/>
      </c>
      <c r="BU45" s="76" t="str">
        <f t="shared" si="39"/>
        <v/>
      </c>
      <c r="BV45" s="76" t="str">
        <f t="shared" si="39"/>
        <v/>
      </c>
      <c r="BW45" s="76" t="str">
        <f t="shared" si="39"/>
        <v/>
      </c>
      <c r="BX45" s="76" t="str">
        <f t="shared" si="39"/>
        <v/>
      </c>
      <c r="BY45" s="76" t="str">
        <f t="shared" si="39"/>
        <v/>
      </c>
      <c r="BZ45" s="76" t="str">
        <f t="shared" si="39"/>
        <v/>
      </c>
      <c r="CA45" s="76" t="str">
        <f t="shared" si="39"/>
        <v/>
      </c>
      <c r="CB45" s="76" t="str">
        <f t="shared" si="39"/>
        <v/>
      </c>
      <c r="CC45" s="76" t="str">
        <f t="shared" si="39"/>
        <v/>
      </c>
      <c r="CD45" s="76" t="str">
        <f t="shared" si="39"/>
        <v/>
      </c>
      <c r="CE45" s="76" t="str">
        <f t="shared" si="39"/>
        <v/>
      </c>
      <c r="CF45" s="76" t="str">
        <f t="shared" si="39"/>
        <v/>
      </c>
      <c r="CG45" s="76" t="str">
        <f t="shared" si="39"/>
        <v/>
      </c>
      <c r="CH45" s="76" t="str">
        <f t="shared" si="39"/>
        <v/>
      </c>
      <c r="CI45" s="76" t="str">
        <f t="shared" si="39"/>
        <v/>
      </c>
      <c r="CJ45" s="76" t="str">
        <f t="shared" si="39"/>
        <v/>
      </c>
      <c r="CK45" s="76" t="str">
        <f t="shared" si="39"/>
        <v/>
      </c>
      <c r="CL45" s="76" t="str">
        <f t="shared" si="39"/>
        <v/>
      </c>
      <c r="CM45" s="76" t="str">
        <f t="shared" si="39"/>
        <v/>
      </c>
      <c r="CN45" s="76" t="str">
        <f t="shared" si="39"/>
        <v/>
      </c>
      <c r="CO45" s="76" t="str">
        <f t="shared" si="39"/>
        <v/>
      </c>
      <c r="CP45" s="76" t="str">
        <f t="shared" si="39"/>
        <v/>
      </c>
      <c r="CQ45" s="76" t="str">
        <f t="shared" si="39"/>
        <v/>
      </c>
      <c r="CR45" s="76" t="str">
        <f t="shared" si="39"/>
        <v/>
      </c>
      <c r="CS45" s="76" t="str">
        <f t="shared" si="39"/>
        <v/>
      </c>
      <c r="CT45" s="76" t="str">
        <f t="shared" si="39"/>
        <v/>
      </c>
      <c r="CU45" s="76" t="str">
        <f t="shared" si="39"/>
        <v/>
      </c>
      <c r="CV45" s="76" t="str">
        <f t="shared" si="39"/>
        <v/>
      </c>
      <c r="CW45" s="76" t="str">
        <f t="shared" si="39"/>
        <v/>
      </c>
      <c r="CX45" s="76" t="str">
        <f t="shared" si="39"/>
        <v/>
      </c>
    </row>
    <row r="46" spans="1:102" x14ac:dyDescent="0.2">
      <c r="A46" s="60" t="s">
        <v>60</v>
      </c>
      <c r="B46" s="5"/>
      <c r="C46" s="76" t="str">
        <f t="shared" ref="C46:AH46" si="40">IF(ISNUMBER(outYear),IF(FederalDepreciation="N/A",C38,0),"")</f>
        <v/>
      </c>
      <c r="D46" s="76" t="str">
        <f t="shared" si="40"/>
        <v/>
      </c>
      <c r="E46" s="76" t="str">
        <f t="shared" si="40"/>
        <v/>
      </c>
      <c r="F46" s="76" t="str">
        <f t="shared" si="40"/>
        <v/>
      </c>
      <c r="G46" s="76" t="str">
        <f t="shared" si="40"/>
        <v/>
      </c>
      <c r="H46" s="76" t="str">
        <f t="shared" si="40"/>
        <v/>
      </c>
      <c r="I46" s="76" t="str">
        <f t="shared" si="40"/>
        <v/>
      </c>
      <c r="J46" s="76" t="str">
        <f t="shared" si="40"/>
        <v/>
      </c>
      <c r="K46" s="76" t="str">
        <f t="shared" si="40"/>
        <v/>
      </c>
      <c r="L46" s="76" t="str">
        <f t="shared" si="40"/>
        <v/>
      </c>
      <c r="M46" s="76" t="str">
        <f t="shared" si="40"/>
        <v/>
      </c>
      <c r="N46" s="76" t="str">
        <f t="shared" si="40"/>
        <v/>
      </c>
      <c r="O46" s="76" t="str">
        <f t="shared" si="40"/>
        <v/>
      </c>
      <c r="P46" s="76" t="str">
        <f t="shared" si="40"/>
        <v/>
      </c>
      <c r="Q46" s="76" t="str">
        <f t="shared" si="40"/>
        <v/>
      </c>
      <c r="R46" s="76" t="str">
        <f t="shared" si="40"/>
        <v/>
      </c>
      <c r="S46" s="76" t="str">
        <f t="shared" si="40"/>
        <v/>
      </c>
      <c r="T46" s="76" t="str">
        <f t="shared" si="40"/>
        <v/>
      </c>
      <c r="U46" s="76" t="str">
        <f t="shared" si="40"/>
        <v/>
      </c>
      <c r="V46" s="76" t="str">
        <f t="shared" si="40"/>
        <v/>
      </c>
      <c r="W46" s="76" t="str">
        <f t="shared" si="40"/>
        <v/>
      </c>
      <c r="X46" s="76" t="str">
        <f t="shared" si="40"/>
        <v/>
      </c>
      <c r="Y46" s="76" t="str">
        <f t="shared" si="40"/>
        <v/>
      </c>
      <c r="Z46" s="76" t="str">
        <f t="shared" si="40"/>
        <v/>
      </c>
      <c r="AA46" s="76" t="str">
        <f t="shared" si="40"/>
        <v/>
      </c>
      <c r="AB46" s="76" t="str">
        <f t="shared" si="40"/>
        <v/>
      </c>
      <c r="AC46" s="76" t="str">
        <f t="shared" si="40"/>
        <v/>
      </c>
      <c r="AD46" s="76" t="str">
        <f t="shared" si="40"/>
        <v/>
      </c>
      <c r="AE46" s="76" t="str">
        <f t="shared" si="40"/>
        <v/>
      </c>
      <c r="AF46" s="76" t="str">
        <f t="shared" si="40"/>
        <v/>
      </c>
      <c r="AG46" s="76" t="str">
        <f t="shared" si="40"/>
        <v/>
      </c>
      <c r="AH46" s="76" t="str">
        <f t="shared" si="40"/>
        <v/>
      </c>
      <c r="AI46" s="76" t="str">
        <f t="shared" ref="AI46:BN46" si="41">IF(ISNUMBER(outYear),IF(FederalDepreciation="N/A",AI38,0),"")</f>
        <v/>
      </c>
      <c r="AJ46" s="76" t="str">
        <f t="shared" si="41"/>
        <v/>
      </c>
      <c r="AK46" s="76" t="str">
        <f t="shared" si="41"/>
        <v/>
      </c>
      <c r="AL46" s="76" t="str">
        <f t="shared" si="41"/>
        <v/>
      </c>
      <c r="AM46" s="76" t="str">
        <f t="shared" si="41"/>
        <v/>
      </c>
      <c r="AN46" s="76" t="str">
        <f t="shared" si="41"/>
        <v/>
      </c>
      <c r="AO46" s="76" t="str">
        <f t="shared" si="41"/>
        <v/>
      </c>
      <c r="AP46" s="76" t="str">
        <f t="shared" si="41"/>
        <v/>
      </c>
      <c r="AQ46" s="76" t="str">
        <f t="shared" si="41"/>
        <v/>
      </c>
      <c r="AR46" s="76" t="str">
        <f t="shared" si="41"/>
        <v/>
      </c>
      <c r="AS46" s="76" t="str">
        <f t="shared" si="41"/>
        <v/>
      </c>
      <c r="AT46" s="76" t="str">
        <f t="shared" si="41"/>
        <v/>
      </c>
      <c r="AU46" s="76" t="str">
        <f t="shared" si="41"/>
        <v/>
      </c>
      <c r="AV46" s="76" t="str">
        <f t="shared" si="41"/>
        <v/>
      </c>
      <c r="AW46" s="76" t="str">
        <f t="shared" si="41"/>
        <v/>
      </c>
      <c r="AX46" s="76" t="str">
        <f t="shared" si="41"/>
        <v/>
      </c>
      <c r="AY46" s="76" t="str">
        <f t="shared" si="41"/>
        <v/>
      </c>
      <c r="AZ46" s="76" t="str">
        <f t="shared" si="41"/>
        <v/>
      </c>
      <c r="BA46" s="76" t="str">
        <f t="shared" si="41"/>
        <v/>
      </c>
      <c r="BB46" s="76" t="str">
        <f t="shared" si="41"/>
        <v/>
      </c>
      <c r="BC46" s="76" t="str">
        <f t="shared" si="41"/>
        <v/>
      </c>
      <c r="BD46" s="76" t="str">
        <f t="shared" si="41"/>
        <v/>
      </c>
      <c r="BE46" s="76" t="str">
        <f t="shared" si="41"/>
        <v/>
      </c>
      <c r="BF46" s="76" t="str">
        <f t="shared" si="41"/>
        <v/>
      </c>
      <c r="BG46" s="76" t="str">
        <f t="shared" si="41"/>
        <v/>
      </c>
      <c r="BH46" s="76" t="str">
        <f t="shared" si="41"/>
        <v/>
      </c>
      <c r="BI46" s="76" t="str">
        <f t="shared" si="41"/>
        <v/>
      </c>
      <c r="BJ46" s="76" t="str">
        <f t="shared" si="41"/>
        <v/>
      </c>
      <c r="BK46" s="76" t="str">
        <f t="shared" si="41"/>
        <v/>
      </c>
      <c r="BL46" s="76" t="str">
        <f t="shared" si="41"/>
        <v/>
      </c>
      <c r="BM46" s="76" t="str">
        <f t="shared" si="41"/>
        <v/>
      </c>
      <c r="BN46" s="76" t="str">
        <f t="shared" si="41"/>
        <v/>
      </c>
      <c r="BO46" s="76" t="str">
        <f t="shared" ref="BO46:CX46" si="42">IF(ISNUMBER(outYear),IF(FederalDepreciation="N/A",BO38,0),"")</f>
        <v/>
      </c>
      <c r="BP46" s="76" t="str">
        <f t="shared" si="42"/>
        <v/>
      </c>
      <c r="BQ46" s="76" t="str">
        <f t="shared" si="42"/>
        <v/>
      </c>
      <c r="BR46" s="76" t="str">
        <f t="shared" si="42"/>
        <v/>
      </c>
      <c r="BS46" s="76" t="str">
        <f t="shared" si="42"/>
        <v/>
      </c>
      <c r="BT46" s="76" t="str">
        <f t="shared" si="42"/>
        <v/>
      </c>
      <c r="BU46" s="76" t="str">
        <f t="shared" si="42"/>
        <v/>
      </c>
      <c r="BV46" s="76" t="str">
        <f t="shared" si="42"/>
        <v/>
      </c>
      <c r="BW46" s="76" t="str">
        <f t="shared" si="42"/>
        <v/>
      </c>
      <c r="BX46" s="76" t="str">
        <f t="shared" si="42"/>
        <v/>
      </c>
      <c r="BY46" s="76" t="str">
        <f t="shared" si="42"/>
        <v/>
      </c>
      <c r="BZ46" s="76" t="str">
        <f t="shared" si="42"/>
        <v/>
      </c>
      <c r="CA46" s="76" t="str">
        <f t="shared" si="42"/>
        <v/>
      </c>
      <c r="CB46" s="76" t="str">
        <f t="shared" si="42"/>
        <v/>
      </c>
      <c r="CC46" s="76" t="str">
        <f t="shared" si="42"/>
        <v/>
      </c>
      <c r="CD46" s="76" t="str">
        <f t="shared" si="42"/>
        <v/>
      </c>
      <c r="CE46" s="76" t="str">
        <f t="shared" si="42"/>
        <v/>
      </c>
      <c r="CF46" s="76" t="str">
        <f t="shared" si="42"/>
        <v/>
      </c>
      <c r="CG46" s="76" t="str">
        <f t="shared" si="42"/>
        <v/>
      </c>
      <c r="CH46" s="76" t="str">
        <f t="shared" si="42"/>
        <v/>
      </c>
      <c r="CI46" s="76" t="str">
        <f t="shared" si="42"/>
        <v/>
      </c>
      <c r="CJ46" s="76" t="str">
        <f t="shared" si="42"/>
        <v/>
      </c>
      <c r="CK46" s="76" t="str">
        <f t="shared" si="42"/>
        <v/>
      </c>
      <c r="CL46" s="76" t="str">
        <f t="shared" si="42"/>
        <v/>
      </c>
      <c r="CM46" s="76" t="str">
        <f t="shared" si="42"/>
        <v/>
      </c>
      <c r="CN46" s="76" t="str">
        <f t="shared" si="42"/>
        <v/>
      </c>
      <c r="CO46" s="76" t="str">
        <f t="shared" si="42"/>
        <v/>
      </c>
      <c r="CP46" s="76" t="str">
        <f t="shared" si="42"/>
        <v/>
      </c>
      <c r="CQ46" s="76" t="str">
        <f t="shared" si="42"/>
        <v/>
      </c>
      <c r="CR46" s="76" t="str">
        <f t="shared" si="42"/>
        <v/>
      </c>
      <c r="CS46" s="76" t="str">
        <f t="shared" si="42"/>
        <v/>
      </c>
      <c r="CT46" s="76" t="str">
        <f t="shared" si="42"/>
        <v/>
      </c>
      <c r="CU46" s="76" t="str">
        <f t="shared" si="42"/>
        <v/>
      </c>
      <c r="CV46" s="76" t="str">
        <f t="shared" si="42"/>
        <v/>
      </c>
      <c r="CW46" s="76" t="str">
        <f t="shared" si="42"/>
        <v/>
      </c>
      <c r="CX46" s="76" t="str">
        <f t="shared" si="42"/>
        <v/>
      </c>
    </row>
    <row r="47" spans="1:102" x14ac:dyDescent="0.2">
      <c r="A47" s="69" t="s">
        <v>61</v>
      </c>
      <c r="B47" s="64"/>
      <c r="C47" s="77" t="str">
        <f t="shared" ref="C47:AH47" si="43">IF(ISNUMBER(C2),C45+C46,"")</f>
        <v/>
      </c>
      <c r="D47" s="77" t="str">
        <f t="shared" si="43"/>
        <v/>
      </c>
      <c r="E47" s="77" t="str">
        <f t="shared" si="43"/>
        <v/>
      </c>
      <c r="F47" s="77" t="str">
        <f t="shared" si="43"/>
        <v/>
      </c>
      <c r="G47" s="77" t="str">
        <f t="shared" si="43"/>
        <v/>
      </c>
      <c r="H47" s="77" t="str">
        <f t="shared" si="43"/>
        <v/>
      </c>
      <c r="I47" s="77" t="str">
        <f t="shared" si="43"/>
        <v/>
      </c>
      <c r="J47" s="77" t="str">
        <f t="shared" si="43"/>
        <v/>
      </c>
      <c r="K47" s="77" t="str">
        <f t="shared" si="43"/>
        <v/>
      </c>
      <c r="L47" s="77" t="str">
        <f t="shared" si="43"/>
        <v/>
      </c>
      <c r="M47" s="77" t="str">
        <f t="shared" si="43"/>
        <v/>
      </c>
      <c r="N47" s="77" t="str">
        <f t="shared" si="43"/>
        <v/>
      </c>
      <c r="O47" s="77" t="str">
        <f t="shared" si="43"/>
        <v/>
      </c>
      <c r="P47" s="77" t="str">
        <f t="shared" si="43"/>
        <v/>
      </c>
      <c r="Q47" s="77" t="str">
        <f t="shared" si="43"/>
        <v/>
      </c>
      <c r="R47" s="77" t="str">
        <f t="shared" si="43"/>
        <v/>
      </c>
      <c r="S47" s="77" t="str">
        <f t="shared" si="43"/>
        <v/>
      </c>
      <c r="T47" s="77" t="str">
        <f t="shared" si="43"/>
        <v/>
      </c>
      <c r="U47" s="77" t="str">
        <f t="shared" si="43"/>
        <v/>
      </c>
      <c r="V47" s="77" t="str">
        <f t="shared" si="43"/>
        <v/>
      </c>
      <c r="W47" s="77" t="str">
        <f t="shared" si="43"/>
        <v/>
      </c>
      <c r="X47" s="77" t="str">
        <f t="shared" si="43"/>
        <v/>
      </c>
      <c r="Y47" s="77" t="str">
        <f t="shared" si="43"/>
        <v/>
      </c>
      <c r="Z47" s="77" t="str">
        <f t="shared" si="43"/>
        <v/>
      </c>
      <c r="AA47" s="77" t="str">
        <f t="shared" si="43"/>
        <v/>
      </c>
      <c r="AB47" s="77" t="str">
        <f t="shared" si="43"/>
        <v/>
      </c>
      <c r="AC47" s="77" t="str">
        <f t="shared" si="43"/>
        <v/>
      </c>
      <c r="AD47" s="77" t="str">
        <f t="shared" si="43"/>
        <v/>
      </c>
      <c r="AE47" s="77" t="str">
        <f t="shared" si="43"/>
        <v/>
      </c>
      <c r="AF47" s="77" t="str">
        <f t="shared" si="43"/>
        <v/>
      </c>
      <c r="AG47" s="77" t="str">
        <f t="shared" si="43"/>
        <v/>
      </c>
      <c r="AH47" s="77" t="str">
        <f t="shared" si="43"/>
        <v/>
      </c>
      <c r="AI47" s="77" t="str">
        <f t="shared" ref="AI47:BN47" si="44">IF(ISNUMBER(AI2),AI45+AI46,"")</f>
        <v/>
      </c>
      <c r="AJ47" s="77" t="str">
        <f t="shared" si="44"/>
        <v/>
      </c>
      <c r="AK47" s="77" t="str">
        <f t="shared" si="44"/>
        <v/>
      </c>
      <c r="AL47" s="77" t="str">
        <f t="shared" si="44"/>
        <v/>
      </c>
      <c r="AM47" s="77" t="str">
        <f t="shared" si="44"/>
        <v/>
      </c>
      <c r="AN47" s="77" t="str">
        <f t="shared" si="44"/>
        <v/>
      </c>
      <c r="AO47" s="77" t="str">
        <f t="shared" si="44"/>
        <v/>
      </c>
      <c r="AP47" s="77" t="str">
        <f t="shared" si="44"/>
        <v/>
      </c>
      <c r="AQ47" s="77" t="str">
        <f t="shared" si="44"/>
        <v/>
      </c>
      <c r="AR47" s="77" t="str">
        <f t="shared" si="44"/>
        <v/>
      </c>
      <c r="AS47" s="77" t="str">
        <f t="shared" si="44"/>
        <v/>
      </c>
      <c r="AT47" s="77" t="str">
        <f t="shared" si="44"/>
        <v/>
      </c>
      <c r="AU47" s="77" t="str">
        <f t="shared" si="44"/>
        <v/>
      </c>
      <c r="AV47" s="77" t="str">
        <f t="shared" si="44"/>
        <v/>
      </c>
      <c r="AW47" s="77" t="str">
        <f t="shared" si="44"/>
        <v/>
      </c>
      <c r="AX47" s="77" t="str">
        <f t="shared" si="44"/>
        <v/>
      </c>
      <c r="AY47" s="77" t="str">
        <f t="shared" si="44"/>
        <v/>
      </c>
      <c r="AZ47" s="77" t="str">
        <f t="shared" si="44"/>
        <v/>
      </c>
      <c r="BA47" s="77" t="str">
        <f t="shared" si="44"/>
        <v/>
      </c>
      <c r="BB47" s="77" t="str">
        <f t="shared" si="44"/>
        <v/>
      </c>
      <c r="BC47" s="77" t="str">
        <f t="shared" si="44"/>
        <v/>
      </c>
      <c r="BD47" s="77" t="str">
        <f t="shared" si="44"/>
        <v/>
      </c>
      <c r="BE47" s="77" t="str">
        <f t="shared" si="44"/>
        <v/>
      </c>
      <c r="BF47" s="77" t="str">
        <f t="shared" si="44"/>
        <v/>
      </c>
      <c r="BG47" s="77" t="str">
        <f t="shared" si="44"/>
        <v/>
      </c>
      <c r="BH47" s="77" t="str">
        <f t="shared" si="44"/>
        <v/>
      </c>
      <c r="BI47" s="77" t="str">
        <f t="shared" si="44"/>
        <v/>
      </c>
      <c r="BJ47" s="77" t="str">
        <f t="shared" si="44"/>
        <v/>
      </c>
      <c r="BK47" s="77" t="str">
        <f t="shared" si="44"/>
        <v/>
      </c>
      <c r="BL47" s="77" t="str">
        <f t="shared" si="44"/>
        <v/>
      </c>
      <c r="BM47" s="77" t="str">
        <f t="shared" si="44"/>
        <v/>
      </c>
      <c r="BN47" s="77" t="str">
        <f t="shared" si="44"/>
        <v/>
      </c>
      <c r="BO47" s="77" t="str">
        <f t="shared" ref="BO47:CT47" si="45">IF(ISNUMBER(BO2),BO45+BO46,"")</f>
        <v/>
      </c>
      <c r="BP47" s="77" t="str">
        <f t="shared" si="45"/>
        <v/>
      </c>
      <c r="BQ47" s="77" t="str">
        <f t="shared" si="45"/>
        <v/>
      </c>
      <c r="BR47" s="77" t="str">
        <f t="shared" si="45"/>
        <v/>
      </c>
      <c r="BS47" s="77" t="str">
        <f t="shared" si="45"/>
        <v/>
      </c>
      <c r="BT47" s="77" t="str">
        <f t="shared" si="45"/>
        <v/>
      </c>
      <c r="BU47" s="77" t="str">
        <f t="shared" si="45"/>
        <v/>
      </c>
      <c r="BV47" s="77" t="str">
        <f t="shared" si="45"/>
        <v/>
      </c>
      <c r="BW47" s="77" t="str">
        <f t="shared" si="45"/>
        <v/>
      </c>
      <c r="BX47" s="77" t="str">
        <f t="shared" si="45"/>
        <v/>
      </c>
      <c r="BY47" s="77" t="str">
        <f t="shared" si="45"/>
        <v/>
      </c>
      <c r="BZ47" s="77" t="str">
        <f t="shared" si="45"/>
        <v/>
      </c>
      <c r="CA47" s="77" t="str">
        <f t="shared" si="45"/>
        <v/>
      </c>
      <c r="CB47" s="77" t="str">
        <f t="shared" si="45"/>
        <v/>
      </c>
      <c r="CC47" s="77" t="str">
        <f t="shared" si="45"/>
        <v/>
      </c>
      <c r="CD47" s="77" t="str">
        <f t="shared" si="45"/>
        <v/>
      </c>
      <c r="CE47" s="77" t="str">
        <f t="shared" si="45"/>
        <v/>
      </c>
      <c r="CF47" s="77" t="str">
        <f t="shared" si="45"/>
        <v/>
      </c>
      <c r="CG47" s="77" t="str">
        <f t="shared" si="45"/>
        <v/>
      </c>
      <c r="CH47" s="77" t="str">
        <f t="shared" si="45"/>
        <v/>
      </c>
      <c r="CI47" s="77" t="str">
        <f t="shared" si="45"/>
        <v/>
      </c>
      <c r="CJ47" s="77" t="str">
        <f t="shared" si="45"/>
        <v/>
      </c>
      <c r="CK47" s="77" t="str">
        <f t="shared" si="45"/>
        <v/>
      </c>
      <c r="CL47" s="77" t="str">
        <f t="shared" si="45"/>
        <v/>
      </c>
      <c r="CM47" s="77" t="str">
        <f t="shared" si="45"/>
        <v/>
      </c>
      <c r="CN47" s="77" t="str">
        <f t="shared" si="45"/>
        <v/>
      </c>
      <c r="CO47" s="77" t="str">
        <f t="shared" si="45"/>
        <v/>
      </c>
      <c r="CP47" s="77" t="str">
        <f t="shared" si="45"/>
        <v/>
      </c>
      <c r="CQ47" s="77" t="str">
        <f t="shared" si="45"/>
        <v/>
      </c>
      <c r="CR47" s="77" t="str">
        <f t="shared" si="45"/>
        <v/>
      </c>
      <c r="CS47" s="77" t="str">
        <f t="shared" si="45"/>
        <v/>
      </c>
      <c r="CT47" s="77" t="str">
        <f t="shared" si="45"/>
        <v/>
      </c>
      <c r="CU47" s="77" t="str">
        <f t="shared" ref="CU47:CX47" si="46">IF(ISNUMBER(CU2),CU45+CU46,"")</f>
        <v/>
      </c>
      <c r="CV47" s="77" t="str">
        <f t="shared" si="46"/>
        <v/>
      </c>
      <c r="CW47" s="77" t="str">
        <f t="shared" si="46"/>
        <v/>
      </c>
      <c r="CX47" s="77" t="str">
        <f t="shared" si="46"/>
        <v/>
      </c>
    </row>
    <row r="48" spans="1:102" x14ac:dyDescent="0.2">
      <c r="A48" s="54"/>
      <c r="B48" s="5"/>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row>
    <row r="49" spans="1:102" x14ac:dyDescent="0.2">
      <c r="A49" s="59" t="s">
        <v>156</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x14ac:dyDescent="0.2">
      <c r="A50" s="54" t="s">
        <v>143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6"/>
    </row>
    <row r="51" spans="1:102" x14ac:dyDescent="0.2">
      <c r="A51" s="60" t="s">
        <v>134</v>
      </c>
      <c r="B51" s="76">
        <f>total_installed_cost-B68-B74</f>
        <v>0</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6"/>
    </row>
    <row r="52" spans="1:102" x14ac:dyDescent="0.2">
      <c r="A52" s="60" t="s">
        <v>142</v>
      </c>
      <c r="B52" s="78">
        <f>B51*debt_fraction/100</f>
        <v>0</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6"/>
    </row>
    <row r="53" spans="1:102" x14ac:dyDescent="0.2">
      <c r="A53" s="60" t="s">
        <v>78</v>
      </c>
      <c r="B53" s="76">
        <f>B51-B52</f>
        <v>0</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6"/>
    </row>
    <row r="54" spans="1:102" x14ac:dyDescent="0.2">
      <c r="A54" s="54" t="s">
        <v>144</v>
      </c>
      <c r="B54" s="76"/>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6"/>
    </row>
    <row r="55" spans="1:102" x14ac:dyDescent="0.2">
      <c r="A55" s="60" t="s">
        <v>145</v>
      </c>
      <c r="B55" s="76"/>
      <c r="C55" s="76">
        <f>B52</f>
        <v>0</v>
      </c>
      <c r="D55" s="76" t="str">
        <f t="shared" ref="D55:AI55" si="47">IF(ISNUMBER(outYear),C55-C57,"")</f>
        <v/>
      </c>
      <c r="E55" s="76" t="str">
        <f t="shared" si="47"/>
        <v/>
      </c>
      <c r="F55" s="76" t="str">
        <f t="shared" si="47"/>
        <v/>
      </c>
      <c r="G55" s="76" t="str">
        <f t="shared" si="47"/>
        <v/>
      </c>
      <c r="H55" s="76" t="str">
        <f t="shared" si="47"/>
        <v/>
      </c>
      <c r="I55" s="76" t="str">
        <f t="shared" si="47"/>
        <v/>
      </c>
      <c r="J55" s="76" t="str">
        <f t="shared" si="47"/>
        <v/>
      </c>
      <c r="K55" s="76" t="str">
        <f t="shared" si="47"/>
        <v/>
      </c>
      <c r="L55" s="76" t="str">
        <f t="shared" si="47"/>
        <v/>
      </c>
      <c r="M55" s="76" t="str">
        <f t="shared" si="47"/>
        <v/>
      </c>
      <c r="N55" s="76" t="str">
        <f t="shared" si="47"/>
        <v/>
      </c>
      <c r="O55" s="76" t="str">
        <f t="shared" si="47"/>
        <v/>
      </c>
      <c r="P55" s="76" t="str">
        <f t="shared" si="47"/>
        <v/>
      </c>
      <c r="Q55" s="76" t="str">
        <f t="shared" si="47"/>
        <v/>
      </c>
      <c r="R55" s="76" t="str">
        <f t="shared" si="47"/>
        <v/>
      </c>
      <c r="S55" s="76" t="str">
        <f t="shared" si="47"/>
        <v/>
      </c>
      <c r="T55" s="76" t="str">
        <f t="shared" si="47"/>
        <v/>
      </c>
      <c r="U55" s="76" t="str">
        <f t="shared" si="47"/>
        <v/>
      </c>
      <c r="V55" s="76" t="str">
        <f t="shared" si="47"/>
        <v/>
      </c>
      <c r="W55" s="76" t="str">
        <f t="shared" si="47"/>
        <v/>
      </c>
      <c r="X55" s="76" t="str">
        <f t="shared" si="47"/>
        <v/>
      </c>
      <c r="Y55" s="76" t="str">
        <f t="shared" si="47"/>
        <v/>
      </c>
      <c r="Z55" s="76" t="str">
        <f t="shared" si="47"/>
        <v/>
      </c>
      <c r="AA55" s="76" t="str">
        <f t="shared" si="47"/>
        <v/>
      </c>
      <c r="AB55" s="76" t="str">
        <f t="shared" si="47"/>
        <v/>
      </c>
      <c r="AC55" s="76" t="str">
        <f t="shared" si="47"/>
        <v/>
      </c>
      <c r="AD55" s="76" t="str">
        <f t="shared" si="47"/>
        <v/>
      </c>
      <c r="AE55" s="76" t="str">
        <f t="shared" si="47"/>
        <v/>
      </c>
      <c r="AF55" s="76" t="str">
        <f t="shared" si="47"/>
        <v/>
      </c>
      <c r="AG55" s="76" t="str">
        <f t="shared" si="47"/>
        <v/>
      </c>
      <c r="AH55" s="76" t="str">
        <f t="shared" si="47"/>
        <v/>
      </c>
      <c r="AI55" s="76" t="str">
        <f t="shared" si="47"/>
        <v/>
      </c>
      <c r="AJ55" s="76" t="str">
        <f t="shared" ref="AJ55:BO55" si="48">IF(ISNUMBER(outYear),AI55-AI57,"")</f>
        <v/>
      </c>
      <c r="AK55" s="76" t="str">
        <f t="shared" si="48"/>
        <v/>
      </c>
      <c r="AL55" s="76" t="str">
        <f t="shared" si="48"/>
        <v/>
      </c>
      <c r="AM55" s="76" t="str">
        <f t="shared" si="48"/>
        <v/>
      </c>
      <c r="AN55" s="76" t="str">
        <f t="shared" si="48"/>
        <v/>
      </c>
      <c r="AO55" s="76" t="str">
        <f t="shared" si="48"/>
        <v/>
      </c>
      <c r="AP55" s="76" t="str">
        <f t="shared" si="48"/>
        <v/>
      </c>
      <c r="AQ55" s="76" t="str">
        <f t="shared" si="48"/>
        <v/>
      </c>
      <c r="AR55" s="76" t="str">
        <f t="shared" si="48"/>
        <v/>
      </c>
      <c r="AS55" s="76" t="str">
        <f t="shared" si="48"/>
        <v/>
      </c>
      <c r="AT55" s="76" t="str">
        <f t="shared" si="48"/>
        <v/>
      </c>
      <c r="AU55" s="76" t="str">
        <f t="shared" si="48"/>
        <v/>
      </c>
      <c r="AV55" s="76" t="str">
        <f t="shared" si="48"/>
        <v/>
      </c>
      <c r="AW55" s="76" t="str">
        <f t="shared" si="48"/>
        <v/>
      </c>
      <c r="AX55" s="76" t="str">
        <f t="shared" si="48"/>
        <v/>
      </c>
      <c r="AY55" s="76" t="str">
        <f t="shared" si="48"/>
        <v/>
      </c>
      <c r="AZ55" s="76" t="str">
        <f t="shared" si="48"/>
        <v/>
      </c>
      <c r="BA55" s="76" t="str">
        <f t="shared" si="48"/>
        <v/>
      </c>
      <c r="BB55" s="76" t="str">
        <f t="shared" si="48"/>
        <v/>
      </c>
      <c r="BC55" s="76" t="str">
        <f t="shared" si="48"/>
        <v/>
      </c>
      <c r="BD55" s="76" t="str">
        <f t="shared" si="48"/>
        <v/>
      </c>
      <c r="BE55" s="76" t="str">
        <f t="shared" si="48"/>
        <v/>
      </c>
      <c r="BF55" s="76" t="str">
        <f t="shared" si="48"/>
        <v/>
      </c>
      <c r="BG55" s="76" t="str">
        <f t="shared" si="48"/>
        <v/>
      </c>
      <c r="BH55" s="76" t="str">
        <f t="shared" si="48"/>
        <v/>
      </c>
      <c r="BI55" s="76" t="str">
        <f t="shared" si="48"/>
        <v/>
      </c>
      <c r="BJ55" s="76" t="str">
        <f t="shared" si="48"/>
        <v/>
      </c>
      <c r="BK55" s="76" t="str">
        <f t="shared" si="48"/>
        <v/>
      </c>
      <c r="BL55" s="76" t="str">
        <f t="shared" si="48"/>
        <v/>
      </c>
      <c r="BM55" s="76" t="str">
        <f t="shared" si="48"/>
        <v/>
      </c>
      <c r="BN55" s="76" t="str">
        <f t="shared" si="48"/>
        <v/>
      </c>
      <c r="BO55" s="76" t="str">
        <f t="shared" si="48"/>
        <v/>
      </c>
      <c r="BP55" s="76" t="str">
        <f t="shared" ref="BP55:CX55" si="49">IF(ISNUMBER(outYear),BO55-BO57,"")</f>
        <v/>
      </c>
      <c r="BQ55" s="76" t="str">
        <f t="shared" si="49"/>
        <v/>
      </c>
      <c r="BR55" s="76" t="str">
        <f t="shared" si="49"/>
        <v/>
      </c>
      <c r="BS55" s="76" t="str">
        <f t="shared" si="49"/>
        <v/>
      </c>
      <c r="BT55" s="76" t="str">
        <f t="shared" si="49"/>
        <v/>
      </c>
      <c r="BU55" s="76" t="str">
        <f t="shared" si="49"/>
        <v/>
      </c>
      <c r="BV55" s="76" t="str">
        <f t="shared" si="49"/>
        <v/>
      </c>
      <c r="BW55" s="76" t="str">
        <f t="shared" si="49"/>
        <v/>
      </c>
      <c r="BX55" s="76" t="str">
        <f t="shared" si="49"/>
        <v/>
      </c>
      <c r="BY55" s="76" t="str">
        <f t="shared" si="49"/>
        <v/>
      </c>
      <c r="BZ55" s="76" t="str">
        <f t="shared" si="49"/>
        <v/>
      </c>
      <c r="CA55" s="76" t="str">
        <f t="shared" si="49"/>
        <v/>
      </c>
      <c r="CB55" s="76" t="str">
        <f t="shared" si="49"/>
        <v/>
      </c>
      <c r="CC55" s="76" t="str">
        <f t="shared" si="49"/>
        <v/>
      </c>
      <c r="CD55" s="76" t="str">
        <f t="shared" si="49"/>
        <v/>
      </c>
      <c r="CE55" s="76" t="str">
        <f t="shared" si="49"/>
        <v/>
      </c>
      <c r="CF55" s="76" t="str">
        <f t="shared" si="49"/>
        <v/>
      </c>
      <c r="CG55" s="76" t="str">
        <f t="shared" si="49"/>
        <v/>
      </c>
      <c r="CH55" s="76" t="str">
        <f t="shared" si="49"/>
        <v/>
      </c>
      <c r="CI55" s="76" t="str">
        <f t="shared" si="49"/>
        <v/>
      </c>
      <c r="CJ55" s="76" t="str">
        <f t="shared" si="49"/>
        <v/>
      </c>
      <c r="CK55" s="76" t="str">
        <f t="shared" si="49"/>
        <v/>
      </c>
      <c r="CL55" s="76" t="str">
        <f t="shared" si="49"/>
        <v/>
      </c>
      <c r="CM55" s="76" t="str">
        <f t="shared" si="49"/>
        <v/>
      </c>
      <c r="CN55" s="76" t="str">
        <f t="shared" si="49"/>
        <v/>
      </c>
      <c r="CO55" s="76" t="str">
        <f t="shared" si="49"/>
        <v/>
      </c>
      <c r="CP55" s="76" t="str">
        <f t="shared" si="49"/>
        <v/>
      </c>
      <c r="CQ55" s="76" t="str">
        <f t="shared" si="49"/>
        <v/>
      </c>
      <c r="CR55" s="76" t="str">
        <f t="shared" si="49"/>
        <v/>
      </c>
      <c r="CS55" s="76" t="str">
        <f t="shared" si="49"/>
        <v/>
      </c>
      <c r="CT55" s="76" t="str">
        <f t="shared" si="49"/>
        <v/>
      </c>
      <c r="CU55" s="76" t="str">
        <f t="shared" si="49"/>
        <v/>
      </c>
      <c r="CV55" s="76" t="str">
        <f t="shared" si="49"/>
        <v/>
      </c>
      <c r="CW55" s="76" t="str">
        <f t="shared" si="49"/>
        <v/>
      </c>
      <c r="CX55" s="76" t="str">
        <f t="shared" si="49"/>
        <v/>
      </c>
    </row>
    <row r="56" spans="1:102" x14ac:dyDescent="0.2">
      <c r="A56" s="60" t="s">
        <v>146</v>
      </c>
      <c r="B56" s="5"/>
      <c r="C56" s="76" t="str">
        <f t="shared" ref="C56:AH56" si="50">IF(ISNUMBER(outYear),IF(outYear&gt;loan_term,0,C55*loan_rate/100),"")</f>
        <v/>
      </c>
      <c r="D56" s="76" t="str">
        <f t="shared" si="50"/>
        <v/>
      </c>
      <c r="E56" s="76" t="str">
        <f t="shared" si="50"/>
        <v/>
      </c>
      <c r="F56" s="76" t="str">
        <f t="shared" si="50"/>
        <v/>
      </c>
      <c r="G56" s="76" t="str">
        <f t="shared" si="50"/>
        <v/>
      </c>
      <c r="H56" s="76" t="str">
        <f t="shared" si="50"/>
        <v/>
      </c>
      <c r="I56" s="76" t="str">
        <f t="shared" si="50"/>
        <v/>
      </c>
      <c r="J56" s="76" t="str">
        <f t="shared" si="50"/>
        <v/>
      </c>
      <c r="K56" s="76" t="str">
        <f t="shared" si="50"/>
        <v/>
      </c>
      <c r="L56" s="76" t="str">
        <f t="shared" si="50"/>
        <v/>
      </c>
      <c r="M56" s="76" t="str">
        <f t="shared" si="50"/>
        <v/>
      </c>
      <c r="N56" s="76" t="str">
        <f t="shared" si="50"/>
        <v/>
      </c>
      <c r="O56" s="76" t="str">
        <f t="shared" si="50"/>
        <v/>
      </c>
      <c r="P56" s="76" t="str">
        <f t="shared" si="50"/>
        <v/>
      </c>
      <c r="Q56" s="76" t="str">
        <f t="shared" si="50"/>
        <v/>
      </c>
      <c r="R56" s="76" t="str">
        <f t="shared" si="50"/>
        <v/>
      </c>
      <c r="S56" s="76" t="str">
        <f t="shared" si="50"/>
        <v/>
      </c>
      <c r="T56" s="76" t="str">
        <f t="shared" si="50"/>
        <v/>
      </c>
      <c r="U56" s="76" t="str">
        <f t="shared" si="50"/>
        <v/>
      </c>
      <c r="V56" s="76" t="str">
        <f t="shared" si="50"/>
        <v/>
      </c>
      <c r="W56" s="76" t="str">
        <f t="shared" si="50"/>
        <v/>
      </c>
      <c r="X56" s="76" t="str">
        <f t="shared" si="50"/>
        <v/>
      </c>
      <c r="Y56" s="76" t="str">
        <f t="shared" si="50"/>
        <v/>
      </c>
      <c r="Z56" s="76" t="str">
        <f t="shared" si="50"/>
        <v/>
      </c>
      <c r="AA56" s="76" t="str">
        <f t="shared" si="50"/>
        <v/>
      </c>
      <c r="AB56" s="76" t="str">
        <f t="shared" si="50"/>
        <v/>
      </c>
      <c r="AC56" s="76" t="str">
        <f t="shared" si="50"/>
        <v/>
      </c>
      <c r="AD56" s="76" t="str">
        <f t="shared" si="50"/>
        <v/>
      </c>
      <c r="AE56" s="76" t="str">
        <f t="shared" si="50"/>
        <v/>
      </c>
      <c r="AF56" s="76" t="str">
        <f t="shared" si="50"/>
        <v/>
      </c>
      <c r="AG56" s="76" t="str">
        <f t="shared" si="50"/>
        <v/>
      </c>
      <c r="AH56" s="76" t="str">
        <f t="shared" si="50"/>
        <v/>
      </c>
      <c r="AI56" s="76" t="str">
        <f t="shared" ref="AI56:BN56" si="51">IF(ISNUMBER(outYear),IF(outYear&gt;loan_term,0,AI55*loan_rate/100),"")</f>
        <v/>
      </c>
      <c r="AJ56" s="76" t="str">
        <f t="shared" si="51"/>
        <v/>
      </c>
      <c r="AK56" s="76" t="str">
        <f t="shared" si="51"/>
        <v/>
      </c>
      <c r="AL56" s="76" t="str">
        <f t="shared" si="51"/>
        <v/>
      </c>
      <c r="AM56" s="76" t="str">
        <f t="shared" si="51"/>
        <v/>
      </c>
      <c r="AN56" s="76" t="str">
        <f t="shared" si="51"/>
        <v/>
      </c>
      <c r="AO56" s="76" t="str">
        <f t="shared" si="51"/>
        <v/>
      </c>
      <c r="AP56" s="76" t="str">
        <f t="shared" si="51"/>
        <v/>
      </c>
      <c r="AQ56" s="76" t="str">
        <f t="shared" si="51"/>
        <v/>
      </c>
      <c r="AR56" s="76" t="str">
        <f t="shared" si="51"/>
        <v/>
      </c>
      <c r="AS56" s="76" t="str">
        <f t="shared" si="51"/>
        <v/>
      </c>
      <c r="AT56" s="76" t="str">
        <f t="shared" si="51"/>
        <v/>
      </c>
      <c r="AU56" s="76" t="str">
        <f t="shared" si="51"/>
        <v/>
      </c>
      <c r="AV56" s="76" t="str">
        <f t="shared" si="51"/>
        <v/>
      </c>
      <c r="AW56" s="76" t="str">
        <f t="shared" si="51"/>
        <v/>
      </c>
      <c r="AX56" s="76" t="str">
        <f t="shared" si="51"/>
        <v/>
      </c>
      <c r="AY56" s="76" t="str">
        <f t="shared" si="51"/>
        <v/>
      </c>
      <c r="AZ56" s="76" t="str">
        <f t="shared" si="51"/>
        <v/>
      </c>
      <c r="BA56" s="76" t="str">
        <f t="shared" si="51"/>
        <v/>
      </c>
      <c r="BB56" s="76" t="str">
        <f t="shared" si="51"/>
        <v/>
      </c>
      <c r="BC56" s="76" t="str">
        <f t="shared" si="51"/>
        <v/>
      </c>
      <c r="BD56" s="76" t="str">
        <f t="shared" si="51"/>
        <v/>
      </c>
      <c r="BE56" s="76" t="str">
        <f t="shared" si="51"/>
        <v/>
      </c>
      <c r="BF56" s="76" t="str">
        <f t="shared" si="51"/>
        <v/>
      </c>
      <c r="BG56" s="76" t="str">
        <f t="shared" si="51"/>
        <v/>
      </c>
      <c r="BH56" s="76" t="str">
        <f t="shared" si="51"/>
        <v/>
      </c>
      <c r="BI56" s="76" t="str">
        <f t="shared" si="51"/>
        <v/>
      </c>
      <c r="BJ56" s="76" t="str">
        <f t="shared" si="51"/>
        <v/>
      </c>
      <c r="BK56" s="76" t="str">
        <f t="shared" si="51"/>
        <v/>
      </c>
      <c r="BL56" s="76" t="str">
        <f t="shared" si="51"/>
        <v/>
      </c>
      <c r="BM56" s="76" t="str">
        <f t="shared" si="51"/>
        <v/>
      </c>
      <c r="BN56" s="76" t="str">
        <f t="shared" si="51"/>
        <v/>
      </c>
      <c r="BO56" s="76" t="str">
        <f t="shared" ref="BO56:CT56" si="52">IF(ISNUMBER(outYear),IF(outYear&gt;loan_term,0,BO55*loan_rate/100),"")</f>
        <v/>
      </c>
      <c r="BP56" s="76" t="str">
        <f t="shared" si="52"/>
        <v/>
      </c>
      <c r="BQ56" s="76" t="str">
        <f t="shared" si="52"/>
        <v/>
      </c>
      <c r="BR56" s="76" t="str">
        <f t="shared" si="52"/>
        <v/>
      </c>
      <c r="BS56" s="76" t="str">
        <f t="shared" si="52"/>
        <v/>
      </c>
      <c r="BT56" s="76" t="str">
        <f t="shared" si="52"/>
        <v/>
      </c>
      <c r="BU56" s="76" t="str">
        <f t="shared" si="52"/>
        <v/>
      </c>
      <c r="BV56" s="76" t="str">
        <f t="shared" si="52"/>
        <v/>
      </c>
      <c r="BW56" s="76" t="str">
        <f t="shared" si="52"/>
        <v/>
      </c>
      <c r="BX56" s="76" t="str">
        <f t="shared" si="52"/>
        <v/>
      </c>
      <c r="BY56" s="76" t="str">
        <f t="shared" si="52"/>
        <v/>
      </c>
      <c r="BZ56" s="76" t="str">
        <f t="shared" si="52"/>
        <v/>
      </c>
      <c r="CA56" s="76" t="str">
        <f t="shared" si="52"/>
        <v/>
      </c>
      <c r="CB56" s="76" t="str">
        <f t="shared" si="52"/>
        <v/>
      </c>
      <c r="CC56" s="76" t="str">
        <f t="shared" si="52"/>
        <v/>
      </c>
      <c r="CD56" s="76" t="str">
        <f t="shared" si="52"/>
        <v/>
      </c>
      <c r="CE56" s="76" t="str">
        <f t="shared" si="52"/>
        <v/>
      </c>
      <c r="CF56" s="76" t="str">
        <f t="shared" si="52"/>
        <v/>
      </c>
      <c r="CG56" s="76" t="str">
        <f t="shared" si="52"/>
        <v/>
      </c>
      <c r="CH56" s="76" t="str">
        <f t="shared" si="52"/>
        <v/>
      </c>
      <c r="CI56" s="76" t="str">
        <f t="shared" si="52"/>
        <v/>
      </c>
      <c r="CJ56" s="76" t="str">
        <f t="shared" si="52"/>
        <v/>
      </c>
      <c r="CK56" s="76" t="str">
        <f t="shared" si="52"/>
        <v/>
      </c>
      <c r="CL56" s="76" t="str">
        <f t="shared" si="52"/>
        <v/>
      </c>
      <c r="CM56" s="76" t="str">
        <f t="shared" si="52"/>
        <v/>
      </c>
      <c r="CN56" s="76" t="str">
        <f t="shared" si="52"/>
        <v/>
      </c>
      <c r="CO56" s="76" t="str">
        <f t="shared" si="52"/>
        <v/>
      </c>
      <c r="CP56" s="76" t="str">
        <f t="shared" si="52"/>
        <v/>
      </c>
      <c r="CQ56" s="76" t="str">
        <f t="shared" si="52"/>
        <v/>
      </c>
      <c r="CR56" s="76" t="str">
        <f t="shared" si="52"/>
        <v/>
      </c>
      <c r="CS56" s="76" t="str">
        <f t="shared" si="52"/>
        <v/>
      </c>
      <c r="CT56" s="76" t="str">
        <f t="shared" si="52"/>
        <v/>
      </c>
      <c r="CU56" s="76" t="str">
        <f t="shared" ref="CU56:CX56" si="53">IF(ISNUMBER(outYear),IF(outYear&gt;loan_term,0,CU55*loan_rate/100),"")</f>
        <v/>
      </c>
      <c r="CV56" s="76" t="str">
        <f t="shared" si="53"/>
        <v/>
      </c>
      <c r="CW56" s="76" t="str">
        <f t="shared" si="53"/>
        <v/>
      </c>
      <c r="CX56" s="76" t="str">
        <f t="shared" si="53"/>
        <v/>
      </c>
    </row>
    <row r="57" spans="1:102" x14ac:dyDescent="0.2">
      <c r="A57" s="60" t="s">
        <v>148</v>
      </c>
      <c r="B57" s="5"/>
      <c r="C57" s="76" t="str">
        <f t="shared" ref="C57:AH57" si="54">IF(ISNUMBER(outYear),IF(outYear&gt;loan_term,0,-PPMT(loan_rate/100,outYear,loan_term,$B$52,0,0)),"")</f>
        <v/>
      </c>
      <c r="D57" s="76" t="str">
        <f t="shared" si="54"/>
        <v/>
      </c>
      <c r="E57" s="76" t="str">
        <f t="shared" si="54"/>
        <v/>
      </c>
      <c r="F57" s="76" t="str">
        <f t="shared" si="54"/>
        <v/>
      </c>
      <c r="G57" s="76" t="str">
        <f t="shared" si="54"/>
        <v/>
      </c>
      <c r="H57" s="76" t="str">
        <f t="shared" si="54"/>
        <v/>
      </c>
      <c r="I57" s="76" t="str">
        <f t="shared" si="54"/>
        <v/>
      </c>
      <c r="J57" s="76" t="str">
        <f t="shared" si="54"/>
        <v/>
      </c>
      <c r="K57" s="76" t="str">
        <f t="shared" si="54"/>
        <v/>
      </c>
      <c r="L57" s="76" t="str">
        <f t="shared" si="54"/>
        <v/>
      </c>
      <c r="M57" s="76" t="str">
        <f t="shared" si="54"/>
        <v/>
      </c>
      <c r="N57" s="76" t="str">
        <f t="shared" si="54"/>
        <v/>
      </c>
      <c r="O57" s="76" t="str">
        <f t="shared" si="54"/>
        <v/>
      </c>
      <c r="P57" s="76" t="str">
        <f t="shared" si="54"/>
        <v/>
      </c>
      <c r="Q57" s="76" t="str">
        <f t="shared" si="54"/>
        <v/>
      </c>
      <c r="R57" s="76" t="str">
        <f t="shared" si="54"/>
        <v/>
      </c>
      <c r="S57" s="76" t="str">
        <f t="shared" si="54"/>
        <v/>
      </c>
      <c r="T57" s="76" t="str">
        <f t="shared" si="54"/>
        <v/>
      </c>
      <c r="U57" s="76" t="str">
        <f t="shared" si="54"/>
        <v/>
      </c>
      <c r="V57" s="76" t="str">
        <f t="shared" si="54"/>
        <v/>
      </c>
      <c r="W57" s="76" t="str">
        <f t="shared" si="54"/>
        <v/>
      </c>
      <c r="X57" s="76" t="str">
        <f t="shared" si="54"/>
        <v/>
      </c>
      <c r="Y57" s="76" t="str">
        <f t="shared" si="54"/>
        <v/>
      </c>
      <c r="Z57" s="76" t="str">
        <f t="shared" si="54"/>
        <v/>
      </c>
      <c r="AA57" s="76" t="str">
        <f t="shared" si="54"/>
        <v/>
      </c>
      <c r="AB57" s="76" t="str">
        <f t="shared" si="54"/>
        <v/>
      </c>
      <c r="AC57" s="76" t="str">
        <f t="shared" si="54"/>
        <v/>
      </c>
      <c r="AD57" s="76" t="str">
        <f t="shared" si="54"/>
        <v/>
      </c>
      <c r="AE57" s="76" t="str">
        <f t="shared" si="54"/>
        <v/>
      </c>
      <c r="AF57" s="76" t="str">
        <f t="shared" si="54"/>
        <v/>
      </c>
      <c r="AG57" s="76" t="str">
        <f t="shared" si="54"/>
        <v/>
      </c>
      <c r="AH57" s="76" t="str">
        <f t="shared" si="54"/>
        <v/>
      </c>
      <c r="AI57" s="76" t="str">
        <f t="shared" ref="AI57:BN57" si="55">IF(ISNUMBER(outYear),IF(outYear&gt;loan_term,0,-PPMT(loan_rate/100,outYear,loan_term,$B$52,0,0)),"")</f>
        <v/>
      </c>
      <c r="AJ57" s="76" t="str">
        <f t="shared" si="55"/>
        <v/>
      </c>
      <c r="AK57" s="76" t="str">
        <f t="shared" si="55"/>
        <v/>
      </c>
      <c r="AL57" s="76" t="str">
        <f t="shared" si="55"/>
        <v/>
      </c>
      <c r="AM57" s="76" t="str">
        <f t="shared" si="55"/>
        <v/>
      </c>
      <c r="AN57" s="76" t="str">
        <f t="shared" si="55"/>
        <v/>
      </c>
      <c r="AO57" s="76" t="str">
        <f t="shared" si="55"/>
        <v/>
      </c>
      <c r="AP57" s="76" t="str">
        <f t="shared" si="55"/>
        <v/>
      </c>
      <c r="AQ57" s="76" t="str">
        <f t="shared" si="55"/>
        <v/>
      </c>
      <c r="AR57" s="76" t="str">
        <f t="shared" si="55"/>
        <v/>
      </c>
      <c r="AS57" s="76" t="str">
        <f t="shared" si="55"/>
        <v/>
      </c>
      <c r="AT57" s="76" t="str">
        <f t="shared" si="55"/>
        <v/>
      </c>
      <c r="AU57" s="76" t="str">
        <f t="shared" si="55"/>
        <v/>
      </c>
      <c r="AV57" s="76" t="str">
        <f t="shared" si="55"/>
        <v/>
      </c>
      <c r="AW57" s="76" t="str">
        <f t="shared" si="55"/>
        <v/>
      </c>
      <c r="AX57" s="76" t="str">
        <f t="shared" si="55"/>
        <v/>
      </c>
      <c r="AY57" s="76" t="str">
        <f t="shared" si="55"/>
        <v/>
      </c>
      <c r="AZ57" s="76" t="str">
        <f t="shared" si="55"/>
        <v/>
      </c>
      <c r="BA57" s="76" t="str">
        <f t="shared" si="55"/>
        <v/>
      </c>
      <c r="BB57" s="76" t="str">
        <f t="shared" si="55"/>
        <v/>
      </c>
      <c r="BC57" s="76" t="str">
        <f t="shared" si="55"/>
        <v/>
      </c>
      <c r="BD57" s="76" t="str">
        <f t="shared" si="55"/>
        <v/>
      </c>
      <c r="BE57" s="76" t="str">
        <f t="shared" si="55"/>
        <v/>
      </c>
      <c r="BF57" s="76" t="str">
        <f t="shared" si="55"/>
        <v/>
      </c>
      <c r="BG57" s="76" t="str">
        <f t="shared" si="55"/>
        <v/>
      </c>
      <c r="BH57" s="76" t="str">
        <f t="shared" si="55"/>
        <v/>
      </c>
      <c r="BI57" s="76" t="str">
        <f t="shared" si="55"/>
        <v/>
      </c>
      <c r="BJ57" s="76" t="str">
        <f t="shared" si="55"/>
        <v/>
      </c>
      <c r="BK57" s="76" t="str">
        <f t="shared" si="55"/>
        <v/>
      </c>
      <c r="BL57" s="76" t="str">
        <f t="shared" si="55"/>
        <v/>
      </c>
      <c r="BM57" s="76" t="str">
        <f t="shared" si="55"/>
        <v/>
      </c>
      <c r="BN57" s="76" t="str">
        <f t="shared" si="55"/>
        <v/>
      </c>
      <c r="BO57" s="76" t="str">
        <f t="shared" ref="BO57:CX57" si="56">IF(ISNUMBER(outYear),IF(outYear&gt;loan_term,0,-PPMT(loan_rate/100,outYear,loan_term,$B$52,0,0)),"")</f>
        <v/>
      </c>
      <c r="BP57" s="76" t="str">
        <f t="shared" si="56"/>
        <v/>
      </c>
      <c r="BQ57" s="76" t="str">
        <f t="shared" si="56"/>
        <v/>
      </c>
      <c r="BR57" s="76" t="str">
        <f t="shared" si="56"/>
        <v/>
      </c>
      <c r="BS57" s="76" t="str">
        <f t="shared" si="56"/>
        <v/>
      </c>
      <c r="BT57" s="76" t="str">
        <f t="shared" si="56"/>
        <v/>
      </c>
      <c r="BU57" s="76" t="str">
        <f t="shared" si="56"/>
        <v/>
      </c>
      <c r="BV57" s="76" t="str">
        <f t="shared" si="56"/>
        <v/>
      </c>
      <c r="BW57" s="76" t="str">
        <f t="shared" si="56"/>
        <v/>
      </c>
      <c r="BX57" s="76" t="str">
        <f t="shared" si="56"/>
        <v/>
      </c>
      <c r="BY57" s="76" t="str">
        <f t="shared" si="56"/>
        <v/>
      </c>
      <c r="BZ57" s="76" t="str">
        <f t="shared" si="56"/>
        <v/>
      </c>
      <c r="CA57" s="76" t="str">
        <f t="shared" si="56"/>
        <v/>
      </c>
      <c r="CB57" s="76" t="str">
        <f t="shared" si="56"/>
        <v/>
      </c>
      <c r="CC57" s="76" t="str">
        <f t="shared" si="56"/>
        <v/>
      </c>
      <c r="CD57" s="76" t="str">
        <f t="shared" si="56"/>
        <v/>
      </c>
      <c r="CE57" s="76" t="str">
        <f t="shared" si="56"/>
        <v/>
      </c>
      <c r="CF57" s="76" t="str">
        <f t="shared" si="56"/>
        <v/>
      </c>
      <c r="CG57" s="76" t="str">
        <f t="shared" si="56"/>
        <v/>
      </c>
      <c r="CH57" s="76" t="str">
        <f t="shared" si="56"/>
        <v/>
      </c>
      <c r="CI57" s="76" t="str">
        <f t="shared" si="56"/>
        <v/>
      </c>
      <c r="CJ57" s="76" t="str">
        <f t="shared" si="56"/>
        <v/>
      </c>
      <c r="CK57" s="76" t="str">
        <f t="shared" si="56"/>
        <v/>
      </c>
      <c r="CL57" s="76" t="str">
        <f t="shared" si="56"/>
        <v/>
      </c>
      <c r="CM57" s="76" t="str">
        <f t="shared" si="56"/>
        <v/>
      </c>
      <c r="CN57" s="76" t="str">
        <f t="shared" si="56"/>
        <v/>
      </c>
      <c r="CO57" s="76" t="str">
        <f t="shared" si="56"/>
        <v/>
      </c>
      <c r="CP57" s="76" t="str">
        <f t="shared" si="56"/>
        <v/>
      </c>
      <c r="CQ57" s="76" t="str">
        <f t="shared" si="56"/>
        <v/>
      </c>
      <c r="CR57" s="76" t="str">
        <f t="shared" si="56"/>
        <v/>
      </c>
      <c r="CS57" s="76" t="str">
        <f t="shared" si="56"/>
        <v/>
      </c>
      <c r="CT57" s="76" t="str">
        <f t="shared" si="56"/>
        <v/>
      </c>
      <c r="CU57" s="76" t="str">
        <f t="shared" si="56"/>
        <v/>
      </c>
      <c r="CV57" s="76" t="str">
        <f t="shared" si="56"/>
        <v/>
      </c>
      <c r="CW57" s="76" t="str">
        <f t="shared" si="56"/>
        <v/>
      </c>
      <c r="CX57" s="76" t="str">
        <f t="shared" si="56"/>
        <v/>
      </c>
    </row>
    <row r="58" spans="1:102" x14ac:dyDescent="0.2">
      <c r="A58" s="69" t="s">
        <v>147</v>
      </c>
      <c r="B58" s="64"/>
      <c r="C58" s="77" t="str">
        <f>IF(ISNUMBER(outYear),+C56+C57,"")</f>
        <v/>
      </c>
      <c r="D58" s="77" t="str">
        <f t="shared" ref="D58:AH58" si="57">IF(ISNUMBER(outYear),+D56+D57,"")</f>
        <v/>
      </c>
      <c r="E58" s="77" t="str">
        <f t="shared" si="57"/>
        <v/>
      </c>
      <c r="F58" s="77" t="str">
        <f t="shared" si="57"/>
        <v/>
      </c>
      <c r="G58" s="77" t="str">
        <f t="shared" si="57"/>
        <v/>
      </c>
      <c r="H58" s="77" t="str">
        <f t="shared" si="57"/>
        <v/>
      </c>
      <c r="I58" s="77" t="str">
        <f t="shared" si="57"/>
        <v/>
      </c>
      <c r="J58" s="77" t="str">
        <f t="shared" si="57"/>
        <v/>
      </c>
      <c r="K58" s="77" t="str">
        <f t="shared" si="57"/>
        <v/>
      </c>
      <c r="L58" s="77" t="str">
        <f t="shared" si="57"/>
        <v/>
      </c>
      <c r="M58" s="77" t="str">
        <f t="shared" si="57"/>
        <v/>
      </c>
      <c r="N58" s="77" t="str">
        <f t="shared" si="57"/>
        <v/>
      </c>
      <c r="O58" s="77" t="str">
        <f t="shared" si="57"/>
        <v/>
      </c>
      <c r="P58" s="77" t="str">
        <f t="shared" si="57"/>
        <v/>
      </c>
      <c r="Q58" s="77" t="str">
        <f t="shared" si="57"/>
        <v/>
      </c>
      <c r="R58" s="77" t="str">
        <f t="shared" si="57"/>
        <v/>
      </c>
      <c r="S58" s="77" t="str">
        <f t="shared" si="57"/>
        <v/>
      </c>
      <c r="T58" s="77" t="str">
        <f t="shared" si="57"/>
        <v/>
      </c>
      <c r="U58" s="77" t="str">
        <f t="shared" si="57"/>
        <v/>
      </c>
      <c r="V58" s="77" t="str">
        <f t="shared" si="57"/>
        <v/>
      </c>
      <c r="W58" s="77" t="str">
        <f t="shared" si="57"/>
        <v/>
      </c>
      <c r="X58" s="77" t="str">
        <f t="shared" si="57"/>
        <v/>
      </c>
      <c r="Y58" s="77" t="str">
        <f t="shared" si="57"/>
        <v/>
      </c>
      <c r="Z58" s="77" t="str">
        <f t="shared" si="57"/>
        <v/>
      </c>
      <c r="AA58" s="77" t="str">
        <f t="shared" si="57"/>
        <v/>
      </c>
      <c r="AB58" s="77" t="str">
        <f t="shared" si="57"/>
        <v/>
      </c>
      <c r="AC58" s="77" t="str">
        <f t="shared" si="57"/>
        <v/>
      </c>
      <c r="AD58" s="77" t="str">
        <f t="shared" si="57"/>
        <v/>
      </c>
      <c r="AE58" s="77" t="str">
        <f t="shared" si="57"/>
        <v/>
      </c>
      <c r="AF58" s="77" t="str">
        <f t="shared" si="57"/>
        <v/>
      </c>
      <c r="AG58" s="77" t="str">
        <f t="shared" si="57"/>
        <v/>
      </c>
      <c r="AH58" s="77" t="str">
        <f t="shared" si="57"/>
        <v/>
      </c>
      <c r="AI58" s="77" t="str">
        <f t="shared" ref="AI58:BN58" si="58">IF(ISNUMBER(outYear),+AI56+AI57,"")</f>
        <v/>
      </c>
      <c r="AJ58" s="77" t="str">
        <f t="shared" si="58"/>
        <v/>
      </c>
      <c r="AK58" s="77" t="str">
        <f t="shared" si="58"/>
        <v/>
      </c>
      <c r="AL58" s="77" t="str">
        <f t="shared" si="58"/>
        <v/>
      </c>
      <c r="AM58" s="77" t="str">
        <f t="shared" si="58"/>
        <v/>
      </c>
      <c r="AN58" s="77" t="str">
        <f t="shared" si="58"/>
        <v/>
      </c>
      <c r="AO58" s="77" t="str">
        <f t="shared" si="58"/>
        <v/>
      </c>
      <c r="AP58" s="77" t="str">
        <f t="shared" si="58"/>
        <v/>
      </c>
      <c r="AQ58" s="77" t="str">
        <f t="shared" si="58"/>
        <v/>
      </c>
      <c r="AR58" s="77" t="str">
        <f t="shared" si="58"/>
        <v/>
      </c>
      <c r="AS58" s="77" t="str">
        <f t="shared" si="58"/>
        <v/>
      </c>
      <c r="AT58" s="77" t="str">
        <f t="shared" si="58"/>
        <v/>
      </c>
      <c r="AU58" s="77" t="str">
        <f t="shared" si="58"/>
        <v/>
      </c>
      <c r="AV58" s="77" t="str">
        <f t="shared" si="58"/>
        <v/>
      </c>
      <c r="AW58" s="77" t="str">
        <f t="shared" si="58"/>
        <v/>
      </c>
      <c r="AX58" s="77" t="str">
        <f t="shared" si="58"/>
        <v/>
      </c>
      <c r="AY58" s="77" t="str">
        <f t="shared" si="58"/>
        <v/>
      </c>
      <c r="AZ58" s="77" t="str">
        <f t="shared" si="58"/>
        <v/>
      </c>
      <c r="BA58" s="77" t="str">
        <f t="shared" si="58"/>
        <v/>
      </c>
      <c r="BB58" s="77" t="str">
        <f t="shared" si="58"/>
        <v/>
      </c>
      <c r="BC58" s="77" t="str">
        <f t="shared" si="58"/>
        <v/>
      </c>
      <c r="BD58" s="77" t="str">
        <f t="shared" si="58"/>
        <v/>
      </c>
      <c r="BE58" s="77" t="str">
        <f t="shared" si="58"/>
        <v/>
      </c>
      <c r="BF58" s="77" t="str">
        <f t="shared" si="58"/>
        <v/>
      </c>
      <c r="BG58" s="77" t="str">
        <f t="shared" si="58"/>
        <v/>
      </c>
      <c r="BH58" s="77" t="str">
        <f t="shared" si="58"/>
        <v/>
      </c>
      <c r="BI58" s="77" t="str">
        <f t="shared" si="58"/>
        <v/>
      </c>
      <c r="BJ58" s="77" t="str">
        <f t="shared" si="58"/>
        <v/>
      </c>
      <c r="BK58" s="77" t="str">
        <f t="shared" si="58"/>
        <v/>
      </c>
      <c r="BL58" s="77" t="str">
        <f t="shared" si="58"/>
        <v/>
      </c>
      <c r="BM58" s="77" t="str">
        <f t="shared" si="58"/>
        <v/>
      </c>
      <c r="BN58" s="77" t="str">
        <f t="shared" si="58"/>
        <v/>
      </c>
      <c r="BO58" s="77" t="str">
        <f t="shared" ref="BO58:CT58" si="59">IF(ISNUMBER(outYear),+BO56+BO57,"")</f>
        <v/>
      </c>
      <c r="BP58" s="77" t="str">
        <f t="shared" si="59"/>
        <v/>
      </c>
      <c r="BQ58" s="77" t="str">
        <f t="shared" si="59"/>
        <v/>
      </c>
      <c r="BR58" s="77" t="str">
        <f t="shared" si="59"/>
        <v/>
      </c>
      <c r="BS58" s="77" t="str">
        <f t="shared" si="59"/>
        <v/>
      </c>
      <c r="BT58" s="77" t="str">
        <f t="shared" si="59"/>
        <v/>
      </c>
      <c r="BU58" s="77" t="str">
        <f t="shared" si="59"/>
        <v/>
      </c>
      <c r="BV58" s="77" t="str">
        <f t="shared" si="59"/>
        <v/>
      </c>
      <c r="BW58" s="77" t="str">
        <f t="shared" si="59"/>
        <v/>
      </c>
      <c r="BX58" s="77" t="str">
        <f t="shared" si="59"/>
        <v/>
      </c>
      <c r="BY58" s="77" t="str">
        <f t="shared" si="59"/>
        <v/>
      </c>
      <c r="BZ58" s="77" t="str">
        <f t="shared" si="59"/>
        <v/>
      </c>
      <c r="CA58" s="77" t="str">
        <f t="shared" si="59"/>
        <v/>
      </c>
      <c r="CB58" s="77" t="str">
        <f t="shared" si="59"/>
        <v/>
      </c>
      <c r="CC58" s="77" t="str">
        <f t="shared" si="59"/>
        <v/>
      </c>
      <c r="CD58" s="77" t="str">
        <f t="shared" si="59"/>
        <v/>
      </c>
      <c r="CE58" s="77" t="str">
        <f t="shared" si="59"/>
        <v/>
      </c>
      <c r="CF58" s="77" t="str">
        <f t="shared" si="59"/>
        <v/>
      </c>
      <c r="CG58" s="77" t="str">
        <f t="shared" si="59"/>
        <v/>
      </c>
      <c r="CH58" s="77" t="str">
        <f t="shared" si="59"/>
        <v/>
      </c>
      <c r="CI58" s="77" t="str">
        <f t="shared" si="59"/>
        <v/>
      </c>
      <c r="CJ58" s="77" t="str">
        <f t="shared" si="59"/>
        <v/>
      </c>
      <c r="CK58" s="77" t="str">
        <f t="shared" si="59"/>
        <v/>
      </c>
      <c r="CL58" s="77" t="str">
        <f t="shared" si="59"/>
        <v/>
      </c>
      <c r="CM58" s="77" t="str">
        <f t="shared" si="59"/>
        <v/>
      </c>
      <c r="CN58" s="77" t="str">
        <f t="shared" si="59"/>
        <v/>
      </c>
      <c r="CO58" s="77" t="str">
        <f t="shared" si="59"/>
        <v/>
      </c>
      <c r="CP58" s="77" t="str">
        <f t="shared" si="59"/>
        <v/>
      </c>
      <c r="CQ58" s="77" t="str">
        <f t="shared" si="59"/>
        <v/>
      </c>
      <c r="CR58" s="77" t="str">
        <f t="shared" si="59"/>
        <v/>
      </c>
      <c r="CS58" s="77" t="str">
        <f t="shared" si="59"/>
        <v/>
      </c>
      <c r="CT58" s="77" t="str">
        <f t="shared" si="59"/>
        <v/>
      </c>
      <c r="CU58" s="77" t="str">
        <f>IF(ISNUMBER(outYear),+CU56+CU57,"")</f>
        <v/>
      </c>
      <c r="CV58" s="77" t="str">
        <f>IF(ISNUMBER(outYear),+CV56+CV57,"")</f>
        <v/>
      </c>
      <c r="CW58" s="77" t="str">
        <f>IF(ISNUMBER(outYear),+CW56+CW57,"")</f>
        <v/>
      </c>
      <c r="CX58" s="77" t="str">
        <f>IF(ISNUMBER(outYear),+CX56+CX57,"")</f>
        <v/>
      </c>
    </row>
    <row r="59" spans="1:102" x14ac:dyDescent="0.2">
      <c r="A59" s="9"/>
      <c r="B59" s="5"/>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row>
    <row r="60" spans="1:102" x14ac:dyDescent="0.2">
      <c r="A60" s="10" t="s">
        <v>149</v>
      </c>
      <c r="B60" s="76">
        <f>-B53</f>
        <v>0</v>
      </c>
      <c r="C60" s="76" t="str">
        <f t="shared" ref="C60:AH60" si="60">IF(ISNUMBER(C2),-(C40+C58),"")</f>
        <v/>
      </c>
      <c r="D60" s="76" t="str">
        <f t="shared" si="60"/>
        <v/>
      </c>
      <c r="E60" s="76" t="str">
        <f t="shared" si="60"/>
        <v/>
      </c>
      <c r="F60" s="76" t="str">
        <f t="shared" si="60"/>
        <v/>
      </c>
      <c r="G60" s="76" t="str">
        <f t="shared" si="60"/>
        <v/>
      </c>
      <c r="H60" s="76" t="str">
        <f t="shared" si="60"/>
        <v/>
      </c>
      <c r="I60" s="76" t="str">
        <f t="shared" si="60"/>
        <v/>
      </c>
      <c r="J60" s="76" t="str">
        <f t="shared" si="60"/>
        <v/>
      </c>
      <c r="K60" s="76" t="str">
        <f t="shared" si="60"/>
        <v/>
      </c>
      <c r="L60" s="76" t="str">
        <f t="shared" si="60"/>
        <v/>
      </c>
      <c r="M60" s="76" t="str">
        <f t="shared" si="60"/>
        <v/>
      </c>
      <c r="N60" s="76" t="str">
        <f t="shared" si="60"/>
        <v/>
      </c>
      <c r="O60" s="76" t="str">
        <f t="shared" si="60"/>
        <v/>
      </c>
      <c r="P60" s="76" t="str">
        <f t="shared" si="60"/>
        <v/>
      </c>
      <c r="Q60" s="76" t="str">
        <f t="shared" si="60"/>
        <v/>
      </c>
      <c r="R60" s="76" t="str">
        <f t="shared" si="60"/>
        <v/>
      </c>
      <c r="S60" s="76" t="str">
        <f t="shared" si="60"/>
        <v/>
      </c>
      <c r="T60" s="76" t="str">
        <f t="shared" si="60"/>
        <v/>
      </c>
      <c r="U60" s="76" t="str">
        <f t="shared" si="60"/>
        <v/>
      </c>
      <c r="V60" s="76" t="str">
        <f t="shared" si="60"/>
        <v/>
      </c>
      <c r="W60" s="76" t="str">
        <f t="shared" si="60"/>
        <v/>
      </c>
      <c r="X60" s="76" t="str">
        <f t="shared" si="60"/>
        <v/>
      </c>
      <c r="Y60" s="76" t="str">
        <f t="shared" si="60"/>
        <v/>
      </c>
      <c r="Z60" s="76" t="str">
        <f t="shared" si="60"/>
        <v/>
      </c>
      <c r="AA60" s="76" t="str">
        <f t="shared" si="60"/>
        <v/>
      </c>
      <c r="AB60" s="76" t="str">
        <f t="shared" si="60"/>
        <v/>
      </c>
      <c r="AC60" s="76" t="str">
        <f t="shared" si="60"/>
        <v/>
      </c>
      <c r="AD60" s="76" t="str">
        <f t="shared" si="60"/>
        <v/>
      </c>
      <c r="AE60" s="76" t="str">
        <f t="shared" si="60"/>
        <v/>
      </c>
      <c r="AF60" s="76" t="str">
        <f t="shared" si="60"/>
        <v/>
      </c>
      <c r="AG60" s="76" t="str">
        <f t="shared" si="60"/>
        <v/>
      </c>
      <c r="AH60" s="76" t="str">
        <f t="shared" si="60"/>
        <v/>
      </c>
      <c r="AI60" s="76" t="str">
        <f t="shared" ref="AI60:BN60" si="61">IF(ISNUMBER(AI2),-(AI40+AI58),"")</f>
        <v/>
      </c>
      <c r="AJ60" s="76" t="str">
        <f t="shared" si="61"/>
        <v/>
      </c>
      <c r="AK60" s="76" t="str">
        <f t="shared" si="61"/>
        <v/>
      </c>
      <c r="AL60" s="76" t="str">
        <f t="shared" si="61"/>
        <v/>
      </c>
      <c r="AM60" s="76" t="str">
        <f t="shared" si="61"/>
        <v/>
      </c>
      <c r="AN60" s="76" t="str">
        <f t="shared" si="61"/>
        <v/>
      </c>
      <c r="AO60" s="76" t="str">
        <f t="shared" si="61"/>
        <v/>
      </c>
      <c r="AP60" s="76" t="str">
        <f t="shared" si="61"/>
        <v/>
      </c>
      <c r="AQ60" s="76" t="str">
        <f t="shared" si="61"/>
        <v/>
      </c>
      <c r="AR60" s="76" t="str">
        <f t="shared" si="61"/>
        <v/>
      </c>
      <c r="AS60" s="76" t="str">
        <f t="shared" si="61"/>
        <v/>
      </c>
      <c r="AT60" s="76" t="str">
        <f t="shared" si="61"/>
        <v/>
      </c>
      <c r="AU60" s="76" t="str">
        <f t="shared" si="61"/>
        <v/>
      </c>
      <c r="AV60" s="76" t="str">
        <f t="shared" si="61"/>
        <v/>
      </c>
      <c r="AW60" s="76" t="str">
        <f t="shared" si="61"/>
        <v/>
      </c>
      <c r="AX60" s="76" t="str">
        <f t="shared" si="61"/>
        <v/>
      </c>
      <c r="AY60" s="76" t="str">
        <f t="shared" si="61"/>
        <v/>
      </c>
      <c r="AZ60" s="76" t="str">
        <f t="shared" si="61"/>
        <v/>
      </c>
      <c r="BA60" s="76" t="str">
        <f t="shared" si="61"/>
        <v/>
      </c>
      <c r="BB60" s="76" t="str">
        <f t="shared" si="61"/>
        <v/>
      </c>
      <c r="BC60" s="76" t="str">
        <f t="shared" si="61"/>
        <v/>
      </c>
      <c r="BD60" s="76" t="str">
        <f t="shared" si="61"/>
        <v/>
      </c>
      <c r="BE60" s="76" t="str">
        <f t="shared" si="61"/>
        <v/>
      </c>
      <c r="BF60" s="76" t="str">
        <f t="shared" si="61"/>
        <v/>
      </c>
      <c r="BG60" s="76" t="str">
        <f t="shared" si="61"/>
        <v/>
      </c>
      <c r="BH60" s="76" t="str">
        <f t="shared" si="61"/>
        <v/>
      </c>
      <c r="BI60" s="76" t="str">
        <f t="shared" si="61"/>
        <v/>
      </c>
      <c r="BJ60" s="76" t="str">
        <f t="shared" si="61"/>
        <v/>
      </c>
      <c r="BK60" s="76" t="str">
        <f t="shared" si="61"/>
        <v/>
      </c>
      <c r="BL60" s="76" t="str">
        <f t="shared" si="61"/>
        <v/>
      </c>
      <c r="BM60" s="76" t="str">
        <f t="shared" si="61"/>
        <v/>
      </c>
      <c r="BN60" s="76" t="str">
        <f t="shared" si="61"/>
        <v/>
      </c>
      <c r="BO60" s="76" t="str">
        <f t="shared" ref="BO60:CX60" si="62">IF(ISNUMBER(BO2),-(BO40+BO58),"")</f>
        <v/>
      </c>
      <c r="BP60" s="76" t="str">
        <f t="shared" si="62"/>
        <v/>
      </c>
      <c r="BQ60" s="76" t="str">
        <f t="shared" si="62"/>
        <v/>
      </c>
      <c r="BR60" s="76" t="str">
        <f t="shared" si="62"/>
        <v/>
      </c>
      <c r="BS60" s="76" t="str">
        <f t="shared" si="62"/>
        <v/>
      </c>
      <c r="BT60" s="76" t="str">
        <f t="shared" si="62"/>
        <v/>
      </c>
      <c r="BU60" s="76" t="str">
        <f t="shared" si="62"/>
        <v/>
      </c>
      <c r="BV60" s="76" t="str">
        <f t="shared" si="62"/>
        <v/>
      </c>
      <c r="BW60" s="76" t="str">
        <f t="shared" si="62"/>
        <v/>
      </c>
      <c r="BX60" s="76" t="str">
        <f t="shared" si="62"/>
        <v/>
      </c>
      <c r="BY60" s="76" t="str">
        <f t="shared" si="62"/>
        <v/>
      </c>
      <c r="BZ60" s="76" t="str">
        <f t="shared" si="62"/>
        <v/>
      </c>
      <c r="CA60" s="76" t="str">
        <f t="shared" si="62"/>
        <v/>
      </c>
      <c r="CB60" s="76" t="str">
        <f t="shared" si="62"/>
        <v/>
      </c>
      <c r="CC60" s="76" t="str">
        <f t="shared" si="62"/>
        <v/>
      </c>
      <c r="CD60" s="76" t="str">
        <f t="shared" si="62"/>
        <v/>
      </c>
      <c r="CE60" s="76" t="str">
        <f t="shared" si="62"/>
        <v/>
      </c>
      <c r="CF60" s="76" t="str">
        <f t="shared" si="62"/>
        <v/>
      </c>
      <c r="CG60" s="76" t="str">
        <f t="shared" si="62"/>
        <v/>
      </c>
      <c r="CH60" s="76" t="str">
        <f t="shared" si="62"/>
        <v/>
      </c>
      <c r="CI60" s="76" t="str">
        <f t="shared" si="62"/>
        <v/>
      </c>
      <c r="CJ60" s="76" t="str">
        <f t="shared" si="62"/>
        <v/>
      </c>
      <c r="CK60" s="76" t="str">
        <f t="shared" si="62"/>
        <v/>
      </c>
      <c r="CL60" s="76" t="str">
        <f t="shared" si="62"/>
        <v/>
      </c>
      <c r="CM60" s="76" t="str">
        <f t="shared" si="62"/>
        <v/>
      </c>
      <c r="CN60" s="76" t="str">
        <f t="shared" si="62"/>
        <v/>
      </c>
      <c r="CO60" s="76" t="str">
        <f t="shared" si="62"/>
        <v/>
      </c>
      <c r="CP60" s="76" t="str">
        <f t="shared" si="62"/>
        <v/>
      </c>
      <c r="CQ60" s="76" t="str">
        <f t="shared" si="62"/>
        <v/>
      </c>
      <c r="CR60" s="76" t="str">
        <f t="shared" si="62"/>
        <v/>
      </c>
      <c r="CS60" s="76" t="str">
        <f t="shared" si="62"/>
        <v/>
      </c>
      <c r="CT60" s="76" t="str">
        <f t="shared" si="62"/>
        <v/>
      </c>
      <c r="CU60" s="76" t="str">
        <f t="shared" si="62"/>
        <v/>
      </c>
      <c r="CV60" s="76" t="str">
        <f t="shared" si="62"/>
        <v/>
      </c>
      <c r="CW60" s="76" t="str">
        <f t="shared" si="62"/>
        <v/>
      </c>
      <c r="CX60" s="76" t="str">
        <f t="shared" si="62"/>
        <v/>
      </c>
    </row>
    <row r="61" spans="1:102" x14ac:dyDescent="0.2">
      <c r="A61" s="10"/>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row>
    <row r="62" spans="1:102" x14ac:dyDescent="0.2">
      <c r="A62" s="59" t="s">
        <v>157</v>
      </c>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66"/>
      <c r="BF62" s="66"/>
      <c r="BG62" s="66"/>
      <c r="BH62" s="66"/>
      <c r="BI62" s="66"/>
      <c r="BJ62" s="66"/>
      <c r="BK62" s="66"/>
      <c r="BL62" s="66"/>
      <c r="BM62" s="66"/>
      <c r="BN62" s="66"/>
      <c r="BO62" s="66"/>
      <c r="BP62" s="66"/>
      <c r="BQ62" s="66"/>
      <c r="BR62" s="66"/>
      <c r="BS62" s="66"/>
      <c r="BT62" s="66"/>
      <c r="BU62" s="66"/>
      <c r="BV62" s="66"/>
      <c r="BW62" s="66"/>
      <c r="BX62" s="66"/>
      <c r="BY62" s="66"/>
      <c r="BZ62" s="66"/>
      <c r="CA62" s="66"/>
      <c r="CB62" s="66"/>
      <c r="CC62" s="66"/>
      <c r="CD62" s="66"/>
      <c r="CE62" s="66"/>
      <c r="CF62" s="66"/>
      <c r="CG62" s="66"/>
      <c r="CH62" s="66"/>
      <c r="CI62" s="66"/>
      <c r="CJ62" s="66"/>
      <c r="CK62" s="66"/>
      <c r="CL62" s="66"/>
      <c r="CM62" s="66"/>
      <c r="CN62" s="66"/>
      <c r="CO62" s="66"/>
      <c r="CP62" s="66"/>
      <c r="CQ62" s="66"/>
      <c r="CR62" s="66"/>
      <c r="CS62" s="66"/>
      <c r="CT62" s="66"/>
      <c r="CU62" s="66"/>
      <c r="CV62" s="66"/>
      <c r="CW62" s="66"/>
      <c r="CX62" s="68"/>
    </row>
    <row r="63" spans="1:102" x14ac:dyDescent="0.2">
      <c r="A63" s="55" t="s">
        <v>75</v>
      </c>
      <c r="B63" s="5"/>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row>
    <row r="64" spans="1:102" x14ac:dyDescent="0.2">
      <c r="A64" s="62" t="s">
        <v>12</v>
      </c>
      <c r="B64" s="76">
        <f>ibi_fed_amount+MIN(ibi_fed_percent/100*total_installed_cost,ibi_fed_percent_maxvalue)</f>
        <v>0</v>
      </c>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row>
    <row r="65" spans="1:102" x14ac:dyDescent="0.2">
      <c r="A65" s="62" t="s">
        <v>13</v>
      </c>
      <c r="B65" s="76">
        <f>ibi_sta_amount+MIN(ibi_sta_percent/100*total_installed_cost,ibi_sta_percent_maxvalue)</f>
        <v>0</v>
      </c>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row>
    <row r="66" spans="1:102" x14ac:dyDescent="0.2">
      <c r="A66" s="62" t="s">
        <v>14</v>
      </c>
      <c r="B66" s="76">
        <f>ibi_uti_amount+MIN(ibi_uti_percent/100*total_installed_cost,ibi_uti_percent_maxvalue)</f>
        <v>0</v>
      </c>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row>
    <row r="67" spans="1:102" x14ac:dyDescent="0.2">
      <c r="A67" s="62" t="s">
        <v>15</v>
      </c>
      <c r="B67" s="78">
        <f>ibi_oth_amount+MIN(ibi_oth_percent/100*total_installed_cost,ibi_oth_percent_maxvalue)</f>
        <v>0</v>
      </c>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row>
    <row r="68" spans="1:102" x14ac:dyDescent="0.2">
      <c r="A68" s="60" t="s">
        <v>62</v>
      </c>
      <c r="B68" s="76">
        <f>SUM(B64:B67)</f>
        <v>0</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row>
    <row r="69" spans="1:102" x14ac:dyDescent="0.2">
      <c r="A69" s="55" t="s">
        <v>76</v>
      </c>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row>
    <row r="70" spans="1:102" x14ac:dyDescent="0.2">
      <c r="A70" s="62" t="s">
        <v>5</v>
      </c>
      <c r="B70" s="76">
        <f>MIN(cbi_fed_amount*system_capacity*1000,cbi_fed_maxvalue)</f>
        <v>0</v>
      </c>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row>
    <row r="71" spans="1:102" x14ac:dyDescent="0.2">
      <c r="A71" s="62" t="s">
        <v>6</v>
      </c>
      <c r="B71" s="76">
        <f>MIN(cbi_sta_amount*system_capacity*1000,cbi_sta_maxvalue)</f>
        <v>0</v>
      </c>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row>
    <row r="72" spans="1:102" x14ac:dyDescent="0.2">
      <c r="A72" s="62" t="s">
        <v>7</v>
      </c>
      <c r="B72" s="76">
        <f>MIN(cbi_uti_amount*system_capacity*1000,cbi_uti_maxvalue)</f>
        <v>0</v>
      </c>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row>
    <row r="73" spans="1:102" x14ac:dyDescent="0.2">
      <c r="A73" s="62" t="s">
        <v>8</v>
      </c>
      <c r="B73" s="78">
        <f>MIN(cbi_oth_amount*system_capacity*1000,cbi_oth_maxvalue)</f>
        <v>0</v>
      </c>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row>
    <row r="74" spans="1:102" x14ac:dyDescent="0.2">
      <c r="A74" s="60" t="s">
        <v>62</v>
      </c>
      <c r="B74" s="76">
        <f>SUM(B70:B73)</f>
        <v>0</v>
      </c>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row>
    <row r="75" spans="1:102" x14ac:dyDescent="0.2">
      <c r="A75" s="55" t="s">
        <v>77</v>
      </c>
      <c r="B75" s="5"/>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row>
    <row r="76" spans="1:102" x14ac:dyDescent="0.2">
      <c r="A76" s="62" t="s">
        <v>16</v>
      </c>
      <c r="B76" s="5"/>
      <c r="C76" s="76" t="str">
        <f>IF(pbi_fed_amount="n/a",'Inputs and Outputs'!C139*C5,IF(ISNUMBER(outYear),IF(outYear&lt;=pbi_fed_term,+pbi_fed_amount*(1+pbi_fed_escal/100)^(outYear-1)*C5,0),""))</f>
        <v/>
      </c>
      <c r="D76" s="76" t="str">
        <f>IF(pbi_fed_amount="n/a",'Inputs and Outputs'!D139*D5,IF(ISNUMBER(outYear),IF(outYear&lt;=pbi_fed_term,+pbi_fed_amount*(1+pbi_fed_escal/100)^(outYear-1)*D5,0),""))</f>
        <v/>
      </c>
      <c r="E76" s="76" t="str">
        <f>IF(pbi_fed_amount="n/a",'Inputs and Outputs'!E139*E5,IF(ISNUMBER(outYear),IF(outYear&lt;=pbi_fed_term,+pbi_fed_amount*(1+pbi_fed_escal/100)^(outYear-1)*E5,0),""))</f>
        <v/>
      </c>
      <c r="F76" s="76" t="str">
        <f>IF(pbi_fed_amount="n/a",'Inputs and Outputs'!F139*F5,IF(ISNUMBER(outYear),IF(outYear&lt;=pbi_fed_term,+pbi_fed_amount*(1+pbi_fed_escal/100)^(outYear-1)*F5,0),""))</f>
        <v/>
      </c>
      <c r="G76" s="76" t="str">
        <f>IF(pbi_fed_amount="n/a",'Inputs and Outputs'!G139*G5,IF(ISNUMBER(outYear),IF(outYear&lt;=pbi_fed_term,+pbi_fed_amount*(1+pbi_fed_escal/100)^(outYear-1)*G5,0),""))</f>
        <v/>
      </c>
      <c r="H76" s="76" t="str">
        <f>IF(pbi_fed_amount="n/a",'Inputs and Outputs'!H139*H5,IF(ISNUMBER(outYear),IF(outYear&lt;=pbi_fed_term,+pbi_fed_amount*(1+pbi_fed_escal/100)^(outYear-1)*H5,0),""))</f>
        <v/>
      </c>
      <c r="I76" s="76" t="str">
        <f>IF(pbi_fed_amount="n/a",'Inputs and Outputs'!I139*I5,IF(ISNUMBER(outYear),IF(outYear&lt;=pbi_fed_term,+pbi_fed_amount*(1+pbi_fed_escal/100)^(outYear-1)*I5,0),""))</f>
        <v/>
      </c>
      <c r="J76" s="76" t="str">
        <f>IF(pbi_fed_amount="n/a",'Inputs and Outputs'!J139*J5,IF(ISNUMBER(outYear),IF(outYear&lt;=pbi_fed_term,+pbi_fed_amount*(1+pbi_fed_escal/100)^(outYear-1)*J5,0),""))</f>
        <v/>
      </c>
      <c r="K76" s="76" t="str">
        <f>IF(pbi_fed_amount="n/a",'Inputs and Outputs'!K139*K5,IF(ISNUMBER(outYear),IF(outYear&lt;=pbi_fed_term,+pbi_fed_amount*(1+pbi_fed_escal/100)^(outYear-1)*K5,0),""))</f>
        <v/>
      </c>
      <c r="L76" s="76" t="str">
        <f>IF(pbi_fed_amount="n/a",'Inputs and Outputs'!L139*L5,IF(ISNUMBER(outYear),IF(outYear&lt;=pbi_fed_term,+pbi_fed_amount*(1+pbi_fed_escal/100)^(outYear-1)*L5,0),""))</f>
        <v/>
      </c>
      <c r="M76" s="76" t="str">
        <f>IF(pbi_fed_amount="n/a",'Inputs and Outputs'!M139*M5,IF(ISNUMBER(outYear),IF(outYear&lt;=pbi_fed_term,+pbi_fed_amount*(1+pbi_fed_escal/100)^(outYear-1)*M5,0),""))</f>
        <v/>
      </c>
      <c r="N76" s="76" t="str">
        <f>IF(pbi_fed_amount="n/a",'Inputs and Outputs'!N139*N5,IF(ISNUMBER(outYear),IF(outYear&lt;=pbi_fed_term,+pbi_fed_amount*(1+pbi_fed_escal/100)^(outYear-1)*N5,0),""))</f>
        <v/>
      </c>
      <c r="O76" s="76" t="str">
        <f>IF(pbi_fed_amount="n/a",'Inputs and Outputs'!O139*O5,IF(ISNUMBER(outYear),IF(outYear&lt;=pbi_fed_term,+pbi_fed_amount*(1+pbi_fed_escal/100)^(outYear-1)*O5,0),""))</f>
        <v/>
      </c>
      <c r="P76" s="76" t="str">
        <f>IF(pbi_fed_amount="n/a",'Inputs and Outputs'!P139*P5,IF(ISNUMBER(outYear),IF(outYear&lt;=pbi_fed_term,+pbi_fed_amount*(1+pbi_fed_escal/100)^(outYear-1)*P5,0),""))</f>
        <v/>
      </c>
      <c r="Q76" s="76" t="str">
        <f>IF(pbi_fed_amount="n/a",'Inputs and Outputs'!Q139*Q5,IF(ISNUMBER(outYear),IF(outYear&lt;=pbi_fed_term,+pbi_fed_amount*(1+pbi_fed_escal/100)^(outYear-1)*Q5,0),""))</f>
        <v/>
      </c>
      <c r="R76" s="76" t="str">
        <f>IF(pbi_fed_amount="n/a",'Inputs and Outputs'!R139*R5,IF(ISNUMBER(outYear),IF(outYear&lt;=pbi_fed_term,+pbi_fed_amount*(1+pbi_fed_escal/100)^(outYear-1)*R5,0),""))</f>
        <v/>
      </c>
      <c r="S76" s="76" t="str">
        <f>IF(pbi_fed_amount="n/a",'Inputs and Outputs'!S139*S5,IF(ISNUMBER(outYear),IF(outYear&lt;=pbi_fed_term,+pbi_fed_amount*(1+pbi_fed_escal/100)^(outYear-1)*S5,0),""))</f>
        <v/>
      </c>
      <c r="T76" s="76" t="str">
        <f>IF(pbi_fed_amount="n/a",'Inputs and Outputs'!T139*T5,IF(ISNUMBER(outYear),IF(outYear&lt;=pbi_fed_term,+pbi_fed_amount*(1+pbi_fed_escal/100)^(outYear-1)*T5,0),""))</f>
        <v/>
      </c>
      <c r="U76" s="76" t="str">
        <f>IF(pbi_fed_amount="n/a",'Inputs and Outputs'!U139*U5,IF(ISNUMBER(outYear),IF(outYear&lt;=pbi_fed_term,+pbi_fed_amount*(1+pbi_fed_escal/100)^(outYear-1)*U5,0),""))</f>
        <v/>
      </c>
      <c r="V76" s="76" t="str">
        <f>IF(pbi_fed_amount="n/a",'Inputs and Outputs'!V139*V5,IF(ISNUMBER(outYear),IF(outYear&lt;=pbi_fed_term,+pbi_fed_amount*(1+pbi_fed_escal/100)^(outYear-1)*V5,0),""))</f>
        <v/>
      </c>
      <c r="W76" s="76" t="str">
        <f>IF(pbi_fed_amount="n/a",'Inputs and Outputs'!W139*W5,IF(ISNUMBER(outYear),IF(outYear&lt;=pbi_fed_term,+pbi_fed_amount*(1+pbi_fed_escal/100)^(outYear-1)*W5,0),""))</f>
        <v/>
      </c>
      <c r="X76" s="76" t="str">
        <f>IF(pbi_fed_amount="n/a",'Inputs and Outputs'!X139*X5,IF(ISNUMBER(outYear),IF(outYear&lt;=pbi_fed_term,+pbi_fed_amount*(1+pbi_fed_escal/100)^(outYear-1)*X5,0),""))</f>
        <v/>
      </c>
      <c r="Y76" s="76" t="str">
        <f>IF(pbi_fed_amount="n/a",'Inputs and Outputs'!Y139*Y5,IF(ISNUMBER(outYear),IF(outYear&lt;=pbi_fed_term,+pbi_fed_amount*(1+pbi_fed_escal/100)^(outYear-1)*Y5,0),""))</f>
        <v/>
      </c>
      <c r="Z76" s="76" t="str">
        <f>IF(pbi_fed_amount="n/a",'Inputs and Outputs'!Z139*Z5,IF(ISNUMBER(outYear),IF(outYear&lt;=pbi_fed_term,+pbi_fed_amount*(1+pbi_fed_escal/100)^(outYear-1)*Z5,0),""))</f>
        <v/>
      </c>
      <c r="AA76" s="76" t="str">
        <f>IF(pbi_fed_amount="n/a",'Inputs and Outputs'!AA139*AA5,IF(ISNUMBER(outYear),IF(outYear&lt;=pbi_fed_term,+pbi_fed_amount*(1+pbi_fed_escal/100)^(outYear-1)*AA5,0),""))</f>
        <v/>
      </c>
      <c r="AB76" s="76" t="str">
        <f>IF(pbi_fed_amount="n/a",'Inputs and Outputs'!AB139*AB5,IF(ISNUMBER(outYear),IF(outYear&lt;=pbi_fed_term,+pbi_fed_amount*(1+pbi_fed_escal/100)^(outYear-1)*AB5,0),""))</f>
        <v/>
      </c>
      <c r="AC76" s="76" t="str">
        <f>IF(pbi_fed_amount="n/a",'Inputs and Outputs'!AC139*AC5,IF(ISNUMBER(outYear),IF(outYear&lt;=pbi_fed_term,+pbi_fed_amount*(1+pbi_fed_escal/100)^(outYear-1)*AC5,0),""))</f>
        <v/>
      </c>
      <c r="AD76" s="76" t="str">
        <f>IF(pbi_fed_amount="n/a",'Inputs and Outputs'!AD139*AD5,IF(ISNUMBER(outYear),IF(outYear&lt;=pbi_fed_term,+pbi_fed_amount*(1+pbi_fed_escal/100)^(outYear-1)*AD5,0),""))</f>
        <v/>
      </c>
      <c r="AE76" s="76" t="str">
        <f>IF(pbi_fed_amount="n/a",'Inputs and Outputs'!AE139*AE5,IF(ISNUMBER(outYear),IF(outYear&lt;=pbi_fed_term,+pbi_fed_amount*(1+pbi_fed_escal/100)^(outYear-1)*AE5,0),""))</f>
        <v/>
      </c>
      <c r="AF76" s="76" t="str">
        <f>IF(pbi_fed_amount="n/a",'Inputs and Outputs'!AF139*AF5,IF(ISNUMBER(outYear),IF(outYear&lt;=pbi_fed_term,+pbi_fed_amount*(1+pbi_fed_escal/100)^(outYear-1)*AF5,0),""))</f>
        <v/>
      </c>
      <c r="AG76" s="76" t="str">
        <f>IF(pbi_fed_amount="n/a",'Inputs and Outputs'!AG139*AG5,IF(ISNUMBER(outYear),IF(outYear&lt;=pbi_fed_term,+pbi_fed_amount*(1+pbi_fed_escal/100)^(outYear-1)*AG5,0),""))</f>
        <v/>
      </c>
      <c r="AH76" s="76" t="str">
        <f>IF(pbi_fed_amount="n/a",'Inputs and Outputs'!AH139*AH5,IF(ISNUMBER(outYear),IF(outYear&lt;=pbi_fed_term,+pbi_fed_amount*(1+pbi_fed_escal/100)^(outYear-1)*AH5,0),""))</f>
        <v/>
      </c>
      <c r="AI76" s="76" t="str">
        <f>IF(pbi_fed_amount="n/a",'Inputs and Outputs'!AI139*AI5,IF(ISNUMBER(outYear),IF(outYear&lt;=pbi_fed_term,+pbi_fed_amount*(1+pbi_fed_escal/100)^(outYear-1)*AI5,0),""))</f>
        <v/>
      </c>
      <c r="AJ76" s="76" t="str">
        <f>IF(pbi_fed_amount="n/a",'Inputs and Outputs'!AJ139*AJ5,IF(ISNUMBER(outYear),IF(outYear&lt;=pbi_fed_term,+pbi_fed_amount*(1+pbi_fed_escal/100)^(outYear-1)*AJ5,0),""))</f>
        <v/>
      </c>
      <c r="AK76" s="76" t="str">
        <f>IF(pbi_fed_amount="n/a",'Inputs and Outputs'!AK139*AK5,IF(ISNUMBER(outYear),IF(outYear&lt;=pbi_fed_term,+pbi_fed_amount*(1+pbi_fed_escal/100)^(outYear-1)*AK5,0),""))</f>
        <v/>
      </c>
      <c r="AL76" s="76" t="str">
        <f>IF(pbi_fed_amount="n/a",'Inputs and Outputs'!AL139*AL5,IF(ISNUMBER(outYear),IF(outYear&lt;=pbi_fed_term,+pbi_fed_amount*(1+pbi_fed_escal/100)^(outYear-1)*AL5,0),""))</f>
        <v/>
      </c>
      <c r="AM76" s="76" t="str">
        <f>IF(pbi_fed_amount="n/a",'Inputs and Outputs'!AM139*AM5,IF(ISNUMBER(outYear),IF(outYear&lt;=pbi_fed_term,+pbi_fed_amount*(1+pbi_fed_escal/100)^(outYear-1)*AM5,0),""))</f>
        <v/>
      </c>
      <c r="AN76" s="76" t="str">
        <f>IF(pbi_fed_amount="n/a",'Inputs and Outputs'!AN139*AN5,IF(ISNUMBER(outYear),IF(outYear&lt;=pbi_fed_term,+pbi_fed_amount*(1+pbi_fed_escal/100)^(outYear-1)*AN5,0),""))</f>
        <v/>
      </c>
      <c r="AO76" s="76" t="str">
        <f>IF(pbi_fed_amount="n/a",'Inputs and Outputs'!AO139*AO5,IF(ISNUMBER(outYear),IF(outYear&lt;=pbi_fed_term,+pbi_fed_amount*(1+pbi_fed_escal/100)^(outYear-1)*AO5,0),""))</f>
        <v/>
      </c>
      <c r="AP76" s="76" t="str">
        <f>IF(pbi_fed_amount="n/a",'Inputs and Outputs'!AP139*AP5,IF(ISNUMBER(outYear),IF(outYear&lt;=pbi_fed_term,+pbi_fed_amount*(1+pbi_fed_escal/100)^(outYear-1)*AP5,0),""))</f>
        <v/>
      </c>
      <c r="AQ76" s="76" t="str">
        <f>IF(pbi_fed_amount="n/a",'Inputs and Outputs'!AQ139*AQ5,IF(ISNUMBER(outYear),IF(outYear&lt;=pbi_fed_term,+pbi_fed_amount*(1+pbi_fed_escal/100)^(outYear-1)*AQ5,0),""))</f>
        <v/>
      </c>
      <c r="AR76" s="76" t="str">
        <f>IF(pbi_fed_amount="n/a",'Inputs and Outputs'!AR139*AR5,IF(ISNUMBER(outYear),IF(outYear&lt;=pbi_fed_term,+pbi_fed_amount*(1+pbi_fed_escal/100)^(outYear-1)*AR5,0),""))</f>
        <v/>
      </c>
      <c r="AS76" s="76" t="str">
        <f>IF(pbi_fed_amount="n/a",'Inputs and Outputs'!AS139*AS5,IF(ISNUMBER(outYear),IF(outYear&lt;=pbi_fed_term,+pbi_fed_amount*(1+pbi_fed_escal/100)^(outYear-1)*AS5,0),""))</f>
        <v/>
      </c>
      <c r="AT76" s="76" t="str">
        <f>IF(pbi_fed_amount="n/a",'Inputs and Outputs'!AT139*AT5,IF(ISNUMBER(outYear),IF(outYear&lt;=pbi_fed_term,+pbi_fed_amount*(1+pbi_fed_escal/100)^(outYear-1)*AT5,0),""))</f>
        <v/>
      </c>
      <c r="AU76" s="76" t="str">
        <f>IF(pbi_fed_amount="n/a",'Inputs and Outputs'!AU139*AU5,IF(ISNUMBER(outYear),IF(outYear&lt;=pbi_fed_term,+pbi_fed_amount*(1+pbi_fed_escal/100)^(outYear-1)*AU5,0),""))</f>
        <v/>
      </c>
      <c r="AV76" s="76" t="str">
        <f>IF(pbi_fed_amount="n/a",'Inputs and Outputs'!AV139*AV5,IF(ISNUMBER(outYear),IF(outYear&lt;=pbi_fed_term,+pbi_fed_amount*(1+pbi_fed_escal/100)^(outYear-1)*AV5,0),""))</f>
        <v/>
      </c>
      <c r="AW76" s="76" t="str">
        <f>IF(pbi_fed_amount="n/a",'Inputs and Outputs'!AW139*AW5,IF(ISNUMBER(outYear),IF(outYear&lt;=pbi_fed_term,+pbi_fed_amount*(1+pbi_fed_escal/100)^(outYear-1)*AW5,0),""))</f>
        <v/>
      </c>
      <c r="AX76" s="76" t="str">
        <f>IF(pbi_fed_amount="n/a",'Inputs and Outputs'!AX139*AX5,IF(ISNUMBER(outYear),IF(outYear&lt;=pbi_fed_term,+pbi_fed_amount*(1+pbi_fed_escal/100)^(outYear-1)*AX5,0),""))</f>
        <v/>
      </c>
      <c r="AY76" s="76" t="str">
        <f>IF(pbi_fed_amount="n/a",'Inputs and Outputs'!AY139*AY5,IF(ISNUMBER(outYear),IF(outYear&lt;=pbi_fed_term,+pbi_fed_amount*(1+pbi_fed_escal/100)^(outYear-1)*AY5,0),""))</f>
        <v/>
      </c>
      <c r="AZ76" s="76" t="str">
        <f>IF(pbi_fed_amount="n/a",'Inputs and Outputs'!AZ139*AZ5,IF(ISNUMBER(outYear),IF(outYear&lt;=pbi_fed_term,+pbi_fed_amount*(1+pbi_fed_escal/100)^(outYear-1)*AZ5,0),""))</f>
        <v/>
      </c>
      <c r="BA76" s="76" t="str">
        <f>IF(pbi_fed_amount="n/a",'Inputs and Outputs'!BA139*BA5,IF(ISNUMBER(outYear),IF(outYear&lt;=pbi_fed_term,+pbi_fed_amount*(1+pbi_fed_escal/100)^(outYear-1)*BA5,0),""))</f>
        <v/>
      </c>
      <c r="BB76" s="76" t="str">
        <f>IF(pbi_fed_amount="n/a",'Inputs and Outputs'!BB139*BB5,IF(ISNUMBER(outYear),IF(outYear&lt;=pbi_fed_term,+pbi_fed_amount*(1+pbi_fed_escal/100)^(outYear-1)*BB5,0),""))</f>
        <v/>
      </c>
      <c r="BC76" s="76" t="str">
        <f>IF(pbi_fed_amount="n/a",'Inputs and Outputs'!BC139*BC5,IF(ISNUMBER(outYear),IF(outYear&lt;=pbi_fed_term,+pbi_fed_amount*(1+pbi_fed_escal/100)^(outYear-1)*BC5,0),""))</f>
        <v/>
      </c>
      <c r="BD76" s="76" t="str">
        <f>IF(pbi_fed_amount="n/a",'Inputs and Outputs'!BD139*BD5,IF(ISNUMBER(outYear),IF(outYear&lt;=pbi_fed_term,+pbi_fed_amount*(1+pbi_fed_escal/100)^(outYear-1)*BD5,0),""))</f>
        <v/>
      </c>
      <c r="BE76" s="76" t="str">
        <f>IF(pbi_fed_amount="n/a",'Inputs and Outputs'!BE139*BE5,IF(ISNUMBER(outYear),IF(outYear&lt;=pbi_fed_term,+pbi_fed_amount*(1+pbi_fed_escal/100)^(outYear-1)*BE5,0),""))</f>
        <v/>
      </c>
      <c r="BF76" s="76" t="str">
        <f>IF(pbi_fed_amount="n/a",'Inputs and Outputs'!BF139*BF5,IF(ISNUMBER(outYear),IF(outYear&lt;=pbi_fed_term,+pbi_fed_amount*(1+pbi_fed_escal/100)^(outYear-1)*BF5,0),""))</f>
        <v/>
      </c>
      <c r="BG76" s="76" t="str">
        <f>IF(pbi_fed_amount="n/a",'Inputs and Outputs'!BG139*BG5,IF(ISNUMBER(outYear),IF(outYear&lt;=pbi_fed_term,+pbi_fed_amount*(1+pbi_fed_escal/100)^(outYear-1)*BG5,0),""))</f>
        <v/>
      </c>
      <c r="BH76" s="76" t="str">
        <f>IF(pbi_fed_amount="n/a",'Inputs and Outputs'!BH139*BH5,IF(ISNUMBER(outYear),IF(outYear&lt;=pbi_fed_term,+pbi_fed_amount*(1+pbi_fed_escal/100)^(outYear-1)*BH5,0),""))</f>
        <v/>
      </c>
      <c r="BI76" s="76" t="str">
        <f>IF(pbi_fed_amount="n/a",'Inputs and Outputs'!BI139*BI5,IF(ISNUMBER(outYear),IF(outYear&lt;=pbi_fed_term,+pbi_fed_amount*(1+pbi_fed_escal/100)^(outYear-1)*BI5,0),""))</f>
        <v/>
      </c>
      <c r="BJ76" s="76" t="str">
        <f>IF(pbi_fed_amount="n/a",'Inputs and Outputs'!BJ139*BJ5,IF(ISNUMBER(outYear),IF(outYear&lt;=pbi_fed_term,+pbi_fed_amount*(1+pbi_fed_escal/100)^(outYear-1)*BJ5,0),""))</f>
        <v/>
      </c>
      <c r="BK76" s="76" t="str">
        <f>IF(pbi_fed_amount="n/a",'Inputs and Outputs'!BK139*BK5,IF(ISNUMBER(outYear),IF(outYear&lt;=pbi_fed_term,+pbi_fed_amount*(1+pbi_fed_escal/100)^(outYear-1)*BK5,0),""))</f>
        <v/>
      </c>
      <c r="BL76" s="76" t="str">
        <f>IF(pbi_fed_amount="n/a",'Inputs and Outputs'!BL139*BL5,IF(ISNUMBER(outYear),IF(outYear&lt;=pbi_fed_term,+pbi_fed_amount*(1+pbi_fed_escal/100)^(outYear-1)*BL5,0),""))</f>
        <v/>
      </c>
      <c r="BM76" s="76" t="str">
        <f>IF(pbi_fed_amount="n/a",'Inputs and Outputs'!BM139*BM5,IF(ISNUMBER(outYear),IF(outYear&lt;=pbi_fed_term,+pbi_fed_amount*(1+pbi_fed_escal/100)^(outYear-1)*BM5,0),""))</f>
        <v/>
      </c>
      <c r="BN76" s="76" t="str">
        <f>IF(pbi_fed_amount="n/a",'Inputs and Outputs'!BN139*BN5,IF(ISNUMBER(outYear),IF(outYear&lt;=pbi_fed_term,+pbi_fed_amount*(1+pbi_fed_escal/100)^(outYear-1)*BN5,0),""))</f>
        <v/>
      </c>
      <c r="BO76" s="76" t="str">
        <f>IF(pbi_fed_amount="n/a",'Inputs and Outputs'!BO139*BO5,IF(ISNUMBER(outYear),IF(outYear&lt;=pbi_fed_term,+pbi_fed_amount*(1+pbi_fed_escal/100)^(outYear-1)*BO5,0),""))</f>
        <v/>
      </c>
      <c r="BP76" s="76" t="str">
        <f>IF(pbi_fed_amount="n/a",'Inputs and Outputs'!BP139*BP5,IF(ISNUMBER(outYear),IF(outYear&lt;=pbi_fed_term,+pbi_fed_amount*(1+pbi_fed_escal/100)^(outYear-1)*BP5,0),""))</f>
        <v/>
      </c>
      <c r="BQ76" s="76" t="str">
        <f>IF(pbi_fed_amount="n/a",'Inputs and Outputs'!BQ139*BQ5,IF(ISNUMBER(outYear),IF(outYear&lt;=pbi_fed_term,+pbi_fed_amount*(1+pbi_fed_escal/100)^(outYear-1)*BQ5,0),""))</f>
        <v/>
      </c>
      <c r="BR76" s="76" t="str">
        <f>IF(pbi_fed_amount="n/a",'Inputs and Outputs'!BR139*BR5,IF(ISNUMBER(outYear),IF(outYear&lt;=pbi_fed_term,+pbi_fed_amount*(1+pbi_fed_escal/100)^(outYear-1)*BR5,0),""))</f>
        <v/>
      </c>
      <c r="BS76" s="76" t="str">
        <f>IF(pbi_fed_amount="n/a",'Inputs and Outputs'!BS139*BS5,IF(ISNUMBER(outYear),IF(outYear&lt;=pbi_fed_term,+pbi_fed_amount*(1+pbi_fed_escal/100)^(outYear-1)*BS5,0),""))</f>
        <v/>
      </c>
      <c r="BT76" s="76" t="str">
        <f>IF(pbi_fed_amount="n/a",'Inputs and Outputs'!BT139*BT5,IF(ISNUMBER(outYear),IF(outYear&lt;=pbi_fed_term,+pbi_fed_amount*(1+pbi_fed_escal/100)^(outYear-1)*BT5,0),""))</f>
        <v/>
      </c>
      <c r="BU76" s="76" t="str">
        <f>IF(pbi_fed_amount="n/a",'Inputs and Outputs'!BU139*BU5,IF(ISNUMBER(outYear),IF(outYear&lt;=pbi_fed_term,+pbi_fed_amount*(1+pbi_fed_escal/100)^(outYear-1)*BU5,0),""))</f>
        <v/>
      </c>
      <c r="BV76" s="76" t="str">
        <f>IF(pbi_fed_amount="n/a",'Inputs and Outputs'!BV139*BV5,IF(ISNUMBER(outYear),IF(outYear&lt;=pbi_fed_term,+pbi_fed_amount*(1+pbi_fed_escal/100)^(outYear-1)*BV5,0),""))</f>
        <v/>
      </c>
      <c r="BW76" s="76" t="str">
        <f>IF(pbi_fed_amount="n/a",'Inputs and Outputs'!BW139*BW5,IF(ISNUMBER(outYear),IF(outYear&lt;=pbi_fed_term,+pbi_fed_amount*(1+pbi_fed_escal/100)^(outYear-1)*BW5,0),""))</f>
        <v/>
      </c>
      <c r="BX76" s="76" t="str">
        <f>IF(pbi_fed_amount="n/a",'Inputs and Outputs'!BX139*BX5,IF(ISNUMBER(outYear),IF(outYear&lt;=pbi_fed_term,+pbi_fed_amount*(1+pbi_fed_escal/100)^(outYear-1)*BX5,0),""))</f>
        <v/>
      </c>
      <c r="BY76" s="76" t="str">
        <f>IF(pbi_fed_amount="n/a",'Inputs and Outputs'!BY139*BY5,IF(ISNUMBER(outYear),IF(outYear&lt;=pbi_fed_term,+pbi_fed_amount*(1+pbi_fed_escal/100)^(outYear-1)*BY5,0),""))</f>
        <v/>
      </c>
      <c r="BZ76" s="76" t="str">
        <f>IF(pbi_fed_amount="n/a",'Inputs and Outputs'!BZ139*BZ5,IF(ISNUMBER(outYear),IF(outYear&lt;=pbi_fed_term,+pbi_fed_amount*(1+pbi_fed_escal/100)^(outYear-1)*BZ5,0),""))</f>
        <v/>
      </c>
      <c r="CA76" s="76" t="str">
        <f>IF(pbi_fed_amount="n/a",'Inputs and Outputs'!CA139*CA5,IF(ISNUMBER(outYear),IF(outYear&lt;=pbi_fed_term,+pbi_fed_amount*(1+pbi_fed_escal/100)^(outYear-1)*CA5,0),""))</f>
        <v/>
      </c>
      <c r="CB76" s="76" t="str">
        <f>IF(pbi_fed_amount="n/a",'Inputs and Outputs'!CB139*CB5,IF(ISNUMBER(outYear),IF(outYear&lt;=pbi_fed_term,+pbi_fed_amount*(1+pbi_fed_escal/100)^(outYear-1)*CB5,0),""))</f>
        <v/>
      </c>
      <c r="CC76" s="76" t="str">
        <f>IF(pbi_fed_amount="n/a",'Inputs and Outputs'!CC139*CC5,IF(ISNUMBER(outYear),IF(outYear&lt;=pbi_fed_term,+pbi_fed_amount*(1+pbi_fed_escal/100)^(outYear-1)*CC5,0),""))</f>
        <v/>
      </c>
      <c r="CD76" s="76" t="str">
        <f>IF(pbi_fed_amount="n/a",'Inputs and Outputs'!CD139*CD5,IF(ISNUMBER(outYear),IF(outYear&lt;=pbi_fed_term,+pbi_fed_amount*(1+pbi_fed_escal/100)^(outYear-1)*CD5,0),""))</f>
        <v/>
      </c>
      <c r="CE76" s="76" t="str">
        <f>IF(pbi_fed_amount="n/a",'Inputs and Outputs'!CE139*CE5,IF(ISNUMBER(outYear),IF(outYear&lt;=pbi_fed_term,+pbi_fed_amount*(1+pbi_fed_escal/100)^(outYear-1)*CE5,0),""))</f>
        <v/>
      </c>
      <c r="CF76" s="76" t="str">
        <f>IF(pbi_fed_amount="n/a",'Inputs and Outputs'!CF139*CF5,IF(ISNUMBER(outYear),IF(outYear&lt;=pbi_fed_term,+pbi_fed_amount*(1+pbi_fed_escal/100)^(outYear-1)*CF5,0),""))</f>
        <v/>
      </c>
      <c r="CG76" s="76" t="str">
        <f>IF(pbi_fed_amount="n/a",'Inputs and Outputs'!CG139*CG5,IF(ISNUMBER(outYear),IF(outYear&lt;=pbi_fed_term,+pbi_fed_amount*(1+pbi_fed_escal/100)^(outYear-1)*CG5,0),""))</f>
        <v/>
      </c>
      <c r="CH76" s="76" t="str">
        <f>IF(pbi_fed_amount="n/a",'Inputs and Outputs'!CH139*CH5,IF(ISNUMBER(outYear),IF(outYear&lt;=pbi_fed_term,+pbi_fed_amount*(1+pbi_fed_escal/100)^(outYear-1)*CH5,0),""))</f>
        <v/>
      </c>
      <c r="CI76" s="76" t="str">
        <f>IF(pbi_fed_amount="n/a",'Inputs and Outputs'!CI139*CI5,IF(ISNUMBER(outYear),IF(outYear&lt;=pbi_fed_term,+pbi_fed_amount*(1+pbi_fed_escal/100)^(outYear-1)*CI5,0),""))</f>
        <v/>
      </c>
      <c r="CJ76" s="76" t="str">
        <f>IF(pbi_fed_amount="n/a",'Inputs and Outputs'!CJ139*CJ5,IF(ISNUMBER(outYear),IF(outYear&lt;=pbi_fed_term,+pbi_fed_amount*(1+pbi_fed_escal/100)^(outYear-1)*CJ5,0),""))</f>
        <v/>
      </c>
      <c r="CK76" s="76" t="str">
        <f>IF(pbi_fed_amount="n/a",'Inputs and Outputs'!CK139*CK5,IF(ISNUMBER(outYear),IF(outYear&lt;=pbi_fed_term,+pbi_fed_amount*(1+pbi_fed_escal/100)^(outYear-1)*CK5,0),""))</f>
        <v/>
      </c>
      <c r="CL76" s="76" t="str">
        <f>IF(pbi_fed_amount="n/a",'Inputs and Outputs'!CL139*CL5,IF(ISNUMBER(outYear),IF(outYear&lt;=pbi_fed_term,+pbi_fed_amount*(1+pbi_fed_escal/100)^(outYear-1)*CL5,0),""))</f>
        <v/>
      </c>
      <c r="CM76" s="76" t="str">
        <f>IF(pbi_fed_amount="n/a",'Inputs and Outputs'!CM139*CM5,IF(ISNUMBER(outYear),IF(outYear&lt;=pbi_fed_term,+pbi_fed_amount*(1+pbi_fed_escal/100)^(outYear-1)*CM5,0),""))</f>
        <v/>
      </c>
      <c r="CN76" s="76" t="str">
        <f>IF(pbi_fed_amount="n/a",'Inputs and Outputs'!CN139*CN5,IF(ISNUMBER(outYear),IF(outYear&lt;=pbi_fed_term,+pbi_fed_amount*(1+pbi_fed_escal/100)^(outYear-1)*CN5,0),""))</f>
        <v/>
      </c>
      <c r="CO76" s="76" t="str">
        <f>IF(pbi_fed_amount="n/a",'Inputs and Outputs'!CO139*CO5,IF(ISNUMBER(outYear),IF(outYear&lt;=pbi_fed_term,+pbi_fed_amount*(1+pbi_fed_escal/100)^(outYear-1)*CO5,0),""))</f>
        <v/>
      </c>
      <c r="CP76" s="76" t="str">
        <f>IF(pbi_fed_amount="n/a",'Inputs and Outputs'!CP139*CP5,IF(ISNUMBER(outYear),IF(outYear&lt;=pbi_fed_term,+pbi_fed_amount*(1+pbi_fed_escal/100)^(outYear-1)*CP5,0),""))</f>
        <v/>
      </c>
      <c r="CQ76" s="76" t="str">
        <f>IF(pbi_fed_amount="n/a",'Inputs and Outputs'!CQ139*CQ5,IF(ISNUMBER(outYear),IF(outYear&lt;=pbi_fed_term,+pbi_fed_amount*(1+pbi_fed_escal/100)^(outYear-1)*CQ5,0),""))</f>
        <v/>
      </c>
      <c r="CR76" s="76" t="str">
        <f>IF(pbi_fed_amount="n/a",'Inputs and Outputs'!CR139*CR5,IF(ISNUMBER(outYear),IF(outYear&lt;=pbi_fed_term,+pbi_fed_amount*(1+pbi_fed_escal/100)^(outYear-1)*CR5,0),""))</f>
        <v/>
      </c>
      <c r="CS76" s="76" t="str">
        <f>IF(pbi_fed_amount="n/a",'Inputs and Outputs'!CS139*CS5,IF(ISNUMBER(outYear),IF(outYear&lt;=pbi_fed_term,+pbi_fed_amount*(1+pbi_fed_escal/100)^(outYear-1)*CS5,0),""))</f>
        <v/>
      </c>
      <c r="CT76" s="76" t="str">
        <f>IF(pbi_fed_amount="n/a",'Inputs and Outputs'!CT139*CT5,IF(ISNUMBER(outYear),IF(outYear&lt;=pbi_fed_term,+pbi_fed_amount*(1+pbi_fed_escal/100)^(outYear-1)*CT5,0),""))</f>
        <v/>
      </c>
      <c r="CU76" s="76" t="str">
        <f>IF(pbi_fed_amount="n/a",'Inputs and Outputs'!CU139*CU5,IF(ISNUMBER(outYear),IF(outYear&lt;=pbi_fed_term,+pbi_fed_amount*(1+pbi_fed_escal/100)^(outYear-1)*CU5,0),""))</f>
        <v/>
      </c>
      <c r="CV76" s="76" t="str">
        <f>IF(pbi_fed_amount="n/a",'Inputs and Outputs'!CV139*CV5,IF(ISNUMBER(outYear),IF(outYear&lt;=pbi_fed_term,+pbi_fed_amount*(1+pbi_fed_escal/100)^(outYear-1)*CV5,0),""))</f>
        <v/>
      </c>
      <c r="CW76" s="76" t="str">
        <f>IF(pbi_fed_amount="n/a",'Inputs and Outputs'!CW139*CW5,IF(ISNUMBER(outYear),IF(outYear&lt;=pbi_fed_term,+pbi_fed_amount*(1+pbi_fed_escal/100)^(outYear-1)*CW5,0),""))</f>
        <v/>
      </c>
      <c r="CX76" s="76" t="str">
        <f>IF(pbi_fed_amount="n/a",'Inputs and Outputs'!CX139*CX5,IF(ISNUMBER(outYear),IF(outYear&lt;=pbi_fed_term,+pbi_fed_amount*(1+pbi_fed_escal/100)^(outYear-1)*CX5,0),""))</f>
        <v/>
      </c>
    </row>
    <row r="77" spans="1:102" x14ac:dyDescent="0.2">
      <c r="A77" s="62" t="s">
        <v>17</v>
      </c>
      <c r="B77" s="5"/>
      <c r="C77" s="76" t="str">
        <f>IF(pbi_sta_amount="n/a",'Inputs and Outputs'!C140*C5,IF(ISNUMBER(outYear),IF(outYear&lt;=pbi_sta_term,+pbi_sta_amount*(1+pbi_sta_escal/100)^(outYear-1)*C5,0),""))</f>
        <v/>
      </c>
      <c r="D77" s="76" t="str">
        <f>IF(pbi_sta_amount="n/a",'Inputs and Outputs'!D140*D5,IF(ISNUMBER(outYear),IF(outYear&lt;=pbi_sta_term,+pbi_sta_amount*(1+pbi_sta_escal/100)^(outYear-1)*D5,0),""))</f>
        <v/>
      </c>
      <c r="E77" s="76" t="str">
        <f>IF(pbi_sta_amount="n/a",'Inputs and Outputs'!E140*E5,IF(ISNUMBER(outYear),IF(outYear&lt;=pbi_sta_term,+pbi_sta_amount*(1+pbi_sta_escal/100)^(outYear-1)*E5,0),""))</f>
        <v/>
      </c>
      <c r="F77" s="76" t="str">
        <f>IF(pbi_sta_amount="n/a",'Inputs and Outputs'!F140*F5,IF(ISNUMBER(outYear),IF(outYear&lt;=pbi_sta_term,+pbi_sta_amount*(1+pbi_sta_escal/100)^(outYear-1)*F5,0),""))</f>
        <v/>
      </c>
      <c r="G77" s="76" t="str">
        <f>IF(pbi_sta_amount="n/a",'Inputs and Outputs'!G140*G5,IF(ISNUMBER(outYear),IF(outYear&lt;=pbi_sta_term,+pbi_sta_amount*(1+pbi_sta_escal/100)^(outYear-1)*G5,0),""))</f>
        <v/>
      </c>
      <c r="H77" s="76" t="str">
        <f>IF(pbi_sta_amount="n/a",'Inputs and Outputs'!H140*H5,IF(ISNUMBER(outYear),IF(outYear&lt;=pbi_sta_term,+pbi_sta_amount*(1+pbi_sta_escal/100)^(outYear-1)*H5,0),""))</f>
        <v/>
      </c>
      <c r="I77" s="76" t="str">
        <f>IF(pbi_sta_amount="n/a",'Inputs and Outputs'!I140*I5,IF(ISNUMBER(outYear),IF(outYear&lt;=pbi_sta_term,+pbi_sta_amount*(1+pbi_sta_escal/100)^(outYear-1)*I5,0),""))</f>
        <v/>
      </c>
      <c r="J77" s="76" t="str">
        <f>IF(pbi_sta_amount="n/a",'Inputs and Outputs'!J140*J5,IF(ISNUMBER(outYear),IF(outYear&lt;=pbi_sta_term,+pbi_sta_amount*(1+pbi_sta_escal/100)^(outYear-1)*J5,0),""))</f>
        <v/>
      </c>
      <c r="K77" s="76" t="str">
        <f>IF(pbi_sta_amount="n/a",'Inputs and Outputs'!K140*K5,IF(ISNUMBER(outYear),IF(outYear&lt;=pbi_sta_term,+pbi_sta_amount*(1+pbi_sta_escal/100)^(outYear-1)*K5,0),""))</f>
        <v/>
      </c>
      <c r="L77" s="76" t="str">
        <f>IF(pbi_sta_amount="n/a",'Inputs and Outputs'!L140*L5,IF(ISNUMBER(outYear),IF(outYear&lt;=pbi_sta_term,+pbi_sta_amount*(1+pbi_sta_escal/100)^(outYear-1)*L5,0),""))</f>
        <v/>
      </c>
      <c r="M77" s="76" t="str">
        <f>IF(pbi_sta_amount="n/a",'Inputs and Outputs'!M140*M5,IF(ISNUMBER(outYear),IF(outYear&lt;=pbi_sta_term,+pbi_sta_amount*(1+pbi_sta_escal/100)^(outYear-1)*M5,0),""))</f>
        <v/>
      </c>
      <c r="N77" s="76" t="str">
        <f>IF(pbi_sta_amount="n/a",'Inputs and Outputs'!N140*N5,IF(ISNUMBER(outYear),IF(outYear&lt;=pbi_sta_term,+pbi_sta_amount*(1+pbi_sta_escal/100)^(outYear-1)*N5,0),""))</f>
        <v/>
      </c>
      <c r="O77" s="76" t="str">
        <f>IF(pbi_sta_amount="n/a",'Inputs and Outputs'!O140*O5,IF(ISNUMBER(outYear),IF(outYear&lt;=pbi_sta_term,+pbi_sta_amount*(1+pbi_sta_escal/100)^(outYear-1)*O5,0),""))</f>
        <v/>
      </c>
      <c r="P77" s="76" t="str">
        <f>IF(pbi_sta_amount="n/a",'Inputs and Outputs'!P140*P5,IF(ISNUMBER(outYear),IF(outYear&lt;=pbi_sta_term,+pbi_sta_amount*(1+pbi_sta_escal/100)^(outYear-1)*P5,0),""))</f>
        <v/>
      </c>
      <c r="Q77" s="76" t="str">
        <f>IF(pbi_sta_amount="n/a",'Inputs and Outputs'!Q140*Q5,IF(ISNUMBER(outYear),IF(outYear&lt;=pbi_sta_term,+pbi_sta_amount*(1+pbi_sta_escal/100)^(outYear-1)*Q5,0),""))</f>
        <v/>
      </c>
      <c r="R77" s="76" t="str">
        <f>IF(pbi_sta_amount="n/a",'Inputs and Outputs'!R140*R5,IF(ISNUMBER(outYear),IF(outYear&lt;=pbi_sta_term,+pbi_sta_amount*(1+pbi_sta_escal/100)^(outYear-1)*R5,0),""))</f>
        <v/>
      </c>
      <c r="S77" s="76" t="str">
        <f>IF(pbi_sta_amount="n/a",'Inputs and Outputs'!S140*S5,IF(ISNUMBER(outYear),IF(outYear&lt;=pbi_sta_term,+pbi_sta_amount*(1+pbi_sta_escal/100)^(outYear-1)*S5,0),""))</f>
        <v/>
      </c>
      <c r="T77" s="76" t="str">
        <f>IF(pbi_sta_amount="n/a",'Inputs and Outputs'!T140*T5,IF(ISNUMBER(outYear),IF(outYear&lt;=pbi_sta_term,+pbi_sta_amount*(1+pbi_sta_escal/100)^(outYear-1)*T5,0),""))</f>
        <v/>
      </c>
      <c r="U77" s="76" t="str">
        <f>IF(pbi_sta_amount="n/a",'Inputs and Outputs'!U140*U5,IF(ISNUMBER(outYear),IF(outYear&lt;=pbi_sta_term,+pbi_sta_amount*(1+pbi_sta_escal/100)^(outYear-1)*U5,0),""))</f>
        <v/>
      </c>
      <c r="V77" s="76" t="str">
        <f>IF(pbi_sta_amount="n/a",'Inputs and Outputs'!V140*V5,IF(ISNUMBER(outYear),IF(outYear&lt;=pbi_sta_term,+pbi_sta_amount*(1+pbi_sta_escal/100)^(outYear-1)*V5,0),""))</f>
        <v/>
      </c>
      <c r="W77" s="76" t="str">
        <f>IF(pbi_sta_amount="n/a",'Inputs and Outputs'!W140*W5,IF(ISNUMBER(outYear),IF(outYear&lt;=pbi_sta_term,+pbi_sta_amount*(1+pbi_sta_escal/100)^(outYear-1)*W5,0),""))</f>
        <v/>
      </c>
      <c r="X77" s="76" t="str">
        <f>IF(pbi_sta_amount="n/a",'Inputs and Outputs'!X140*X5,IF(ISNUMBER(outYear),IF(outYear&lt;=pbi_sta_term,+pbi_sta_amount*(1+pbi_sta_escal/100)^(outYear-1)*X5,0),""))</f>
        <v/>
      </c>
      <c r="Y77" s="76" t="str">
        <f>IF(pbi_sta_amount="n/a",'Inputs and Outputs'!Y140*Y5,IF(ISNUMBER(outYear),IF(outYear&lt;=pbi_sta_term,+pbi_sta_amount*(1+pbi_sta_escal/100)^(outYear-1)*Y5,0),""))</f>
        <v/>
      </c>
      <c r="Z77" s="76" t="str">
        <f>IF(pbi_sta_amount="n/a",'Inputs and Outputs'!Z140*Z5,IF(ISNUMBER(outYear),IF(outYear&lt;=pbi_sta_term,+pbi_sta_amount*(1+pbi_sta_escal/100)^(outYear-1)*Z5,0),""))</f>
        <v/>
      </c>
      <c r="AA77" s="76" t="str">
        <f>IF(pbi_sta_amount="n/a",'Inputs and Outputs'!AA140*AA5,IF(ISNUMBER(outYear),IF(outYear&lt;=pbi_sta_term,+pbi_sta_amount*(1+pbi_sta_escal/100)^(outYear-1)*AA5,0),""))</f>
        <v/>
      </c>
      <c r="AB77" s="76" t="str">
        <f>IF(pbi_sta_amount="n/a",'Inputs and Outputs'!AB140*AB5,IF(ISNUMBER(outYear),IF(outYear&lt;=pbi_sta_term,+pbi_sta_amount*(1+pbi_sta_escal/100)^(outYear-1)*AB5,0),""))</f>
        <v/>
      </c>
      <c r="AC77" s="76" t="str">
        <f>IF(pbi_sta_amount="n/a",'Inputs and Outputs'!AC140*AC5,IF(ISNUMBER(outYear),IF(outYear&lt;=pbi_sta_term,+pbi_sta_amount*(1+pbi_sta_escal/100)^(outYear-1)*AC5,0),""))</f>
        <v/>
      </c>
      <c r="AD77" s="76" t="str">
        <f>IF(pbi_sta_amount="n/a",'Inputs and Outputs'!AD140*AD5,IF(ISNUMBER(outYear),IF(outYear&lt;=pbi_sta_term,+pbi_sta_amount*(1+pbi_sta_escal/100)^(outYear-1)*AD5,0),""))</f>
        <v/>
      </c>
      <c r="AE77" s="76" t="str">
        <f>IF(pbi_sta_amount="n/a",'Inputs and Outputs'!AE140*AE5,IF(ISNUMBER(outYear),IF(outYear&lt;=pbi_sta_term,+pbi_sta_amount*(1+pbi_sta_escal/100)^(outYear-1)*AE5,0),""))</f>
        <v/>
      </c>
      <c r="AF77" s="76" t="str">
        <f>IF(pbi_sta_amount="n/a",'Inputs and Outputs'!AF140*AF5,IF(ISNUMBER(outYear),IF(outYear&lt;=pbi_sta_term,+pbi_sta_amount*(1+pbi_sta_escal/100)^(outYear-1)*AF5,0),""))</f>
        <v/>
      </c>
      <c r="AG77" s="76" t="str">
        <f>IF(pbi_sta_amount="n/a",'Inputs and Outputs'!AG140*AG5,IF(ISNUMBER(outYear),IF(outYear&lt;=pbi_sta_term,+pbi_sta_amount*(1+pbi_sta_escal/100)^(outYear-1)*AG5,0),""))</f>
        <v/>
      </c>
      <c r="AH77" s="76" t="str">
        <f>IF(pbi_sta_amount="n/a",'Inputs and Outputs'!AH140*AH5,IF(ISNUMBER(outYear),IF(outYear&lt;=pbi_sta_term,+pbi_sta_amount*(1+pbi_sta_escal/100)^(outYear-1)*AH5,0),""))</f>
        <v/>
      </c>
      <c r="AI77" s="76" t="str">
        <f>IF(pbi_sta_amount="n/a",'Inputs and Outputs'!AI140*AI5,IF(ISNUMBER(outYear),IF(outYear&lt;=pbi_sta_term,+pbi_sta_amount*(1+pbi_sta_escal/100)^(outYear-1)*AI5,0),""))</f>
        <v/>
      </c>
      <c r="AJ77" s="76" t="str">
        <f>IF(pbi_sta_amount="n/a",'Inputs and Outputs'!AJ140*AJ5,IF(ISNUMBER(outYear),IF(outYear&lt;=pbi_sta_term,+pbi_sta_amount*(1+pbi_sta_escal/100)^(outYear-1)*AJ5,0),""))</f>
        <v/>
      </c>
      <c r="AK77" s="76" t="str">
        <f>IF(pbi_sta_amount="n/a",'Inputs and Outputs'!AK140*AK5,IF(ISNUMBER(outYear),IF(outYear&lt;=pbi_sta_term,+pbi_sta_amount*(1+pbi_sta_escal/100)^(outYear-1)*AK5,0),""))</f>
        <v/>
      </c>
      <c r="AL77" s="76" t="str">
        <f>IF(pbi_sta_amount="n/a",'Inputs and Outputs'!AL140*AL5,IF(ISNUMBER(outYear),IF(outYear&lt;=pbi_sta_term,+pbi_sta_amount*(1+pbi_sta_escal/100)^(outYear-1)*AL5,0),""))</f>
        <v/>
      </c>
      <c r="AM77" s="76" t="str">
        <f>IF(pbi_sta_amount="n/a",'Inputs and Outputs'!AM140*AM5,IF(ISNUMBER(outYear),IF(outYear&lt;=pbi_sta_term,+pbi_sta_amount*(1+pbi_sta_escal/100)^(outYear-1)*AM5,0),""))</f>
        <v/>
      </c>
      <c r="AN77" s="76" t="str">
        <f>IF(pbi_sta_amount="n/a",'Inputs and Outputs'!AN140*AN5,IF(ISNUMBER(outYear),IF(outYear&lt;=pbi_sta_term,+pbi_sta_amount*(1+pbi_sta_escal/100)^(outYear-1)*AN5,0),""))</f>
        <v/>
      </c>
      <c r="AO77" s="76" t="str">
        <f>IF(pbi_sta_amount="n/a",'Inputs and Outputs'!AO140*AO5,IF(ISNUMBER(outYear),IF(outYear&lt;=pbi_sta_term,+pbi_sta_amount*(1+pbi_sta_escal/100)^(outYear-1)*AO5,0),""))</f>
        <v/>
      </c>
      <c r="AP77" s="76" t="str">
        <f>IF(pbi_sta_amount="n/a",'Inputs and Outputs'!AP140*AP5,IF(ISNUMBER(outYear),IF(outYear&lt;=pbi_sta_term,+pbi_sta_amount*(1+pbi_sta_escal/100)^(outYear-1)*AP5,0),""))</f>
        <v/>
      </c>
      <c r="AQ77" s="76" t="str">
        <f>IF(pbi_sta_amount="n/a",'Inputs and Outputs'!AQ140*AQ5,IF(ISNUMBER(outYear),IF(outYear&lt;=pbi_sta_term,+pbi_sta_amount*(1+pbi_sta_escal/100)^(outYear-1)*AQ5,0),""))</f>
        <v/>
      </c>
      <c r="AR77" s="76" t="str">
        <f>IF(pbi_sta_amount="n/a",'Inputs and Outputs'!AR140*AR5,IF(ISNUMBER(outYear),IF(outYear&lt;=pbi_sta_term,+pbi_sta_amount*(1+pbi_sta_escal/100)^(outYear-1)*AR5,0),""))</f>
        <v/>
      </c>
      <c r="AS77" s="76" t="str">
        <f>IF(pbi_sta_amount="n/a",'Inputs and Outputs'!AS140*AS5,IF(ISNUMBER(outYear),IF(outYear&lt;=pbi_sta_term,+pbi_sta_amount*(1+pbi_sta_escal/100)^(outYear-1)*AS5,0),""))</f>
        <v/>
      </c>
      <c r="AT77" s="76" t="str">
        <f>IF(pbi_sta_amount="n/a",'Inputs and Outputs'!AT140*AT5,IF(ISNUMBER(outYear),IF(outYear&lt;=pbi_sta_term,+pbi_sta_amount*(1+pbi_sta_escal/100)^(outYear-1)*AT5,0),""))</f>
        <v/>
      </c>
      <c r="AU77" s="76" t="str">
        <f>IF(pbi_sta_amount="n/a",'Inputs and Outputs'!AU140*AU5,IF(ISNUMBER(outYear),IF(outYear&lt;=pbi_sta_term,+pbi_sta_amount*(1+pbi_sta_escal/100)^(outYear-1)*AU5,0),""))</f>
        <v/>
      </c>
      <c r="AV77" s="76" t="str">
        <f>IF(pbi_sta_amount="n/a",'Inputs and Outputs'!AV140*AV5,IF(ISNUMBER(outYear),IF(outYear&lt;=pbi_sta_term,+pbi_sta_amount*(1+pbi_sta_escal/100)^(outYear-1)*AV5,0),""))</f>
        <v/>
      </c>
      <c r="AW77" s="76" t="str">
        <f>IF(pbi_sta_amount="n/a",'Inputs and Outputs'!AW140*AW5,IF(ISNUMBER(outYear),IF(outYear&lt;=pbi_sta_term,+pbi_sta_amount*(1+pbi_sta_escal/100)^(outYear-1)*AW5,0),""))</f>
        <v/>
      </c>
      <c r="AX77" s="76" t="str">
        <f>IF(pbi_sta_amount="n/a",'Inputs and Outputs'!AX140*AX5,IF(ISNUMBER(outYear),IF(outYear&lt;=pbi_sta_term,+pbi_sta_amount*(1+pbi_sta_escal/100)^(outYear-1)*AX5,0),""))</f>
        <v/>
      </c>
      <c r="AY77" s="76" t="str">
        <f>IF(pbi_sta_amount="n/a",'Inputs and Outputs'!AY140*AY5,IF(ISNUMBER(outYear),IF(outYear&lt;=pbi_sta_term,+pbi_sta_amount*(1+pbi_sta_escal/100)^(outYear-1)*AY5,0),""))</f>
        <v/>
      </c>
      <c r="AZ77" s="76" t="str">
        <f>IF(pbi_sta_amount="n/a",'Inputs and Outputs'!AZ140*AZ5,IF(ISNUMBER(outYear),IF(outYear&lt;=pbi_sta_term,+pbi_sta_amount*(1+pbi_sta_escal/100)^(outYear-1)*AZ5,0),""))</f>
        <v/>
      </c>
      <c r="BA77" s="76" t="str">
        <f>IF(pbi_sta_amount="n/a",'Inputs and Outputs'!BA140*BA5,IF(ISNUMBER(outYear),IF(outYear&lt;=pbi_sta_term,+pbi_sta_amount*(1+pbi_sta_escal/100)^(outYear-1)*BA5,0),""))</f>
        <v/>
      </c>
      <c r="BB77" s="76" t="str">
        <f>IF(pbi_sta_amount="n/a",'Inputs and Outputs'!BB140*BB5,IF(ISNUMBER(outYear),IF(outYear&lt;=pbi_sta_term,+pbi_sta_amount*(1+pbi_sta_escal/100)^(outYear-1)*BB5,0),""))</f>
        <v/>
      </c>
      <c r="BC77" s="76" t="str">
        <f>IF(pbi_sta_amount="n/a",'Inputs and Outputs'!BC140*BC5,IF(ISNUMBER(outYear),IF(outYear&lt;=pbi_sta_term,+pbi_sta_amount*(1+pbi_sta_escal/100)^(outYear-1)*BC5,0),""))</f>
        <v/>
      </c>
      <c r="BD77" s="76" t="str">
        <f>IF(pbi_sta_amount="n/a",'Inputs and Outputs'!BD140*BD5,IF(ISNUMBER(outYear),IF(outYear&lt;=pbi_sta_term,+pbi_sta_amount*(1+pbi_sta_escal/100)^(outYear-1)*BD5,0),""))</f>
        <v/>
      </c>
      <c r="BE77" s="76" t="str">
        <f>IF(pbi_sta_amount="n/a",'Inputs and Outputs'!BE140*BE5,IF(ISNUMBER(outYear),IF(outYear&lt;=pbi_sta_term,+pbi_sta_amount*(1+pbi_sta_escal/100)^(outYear-1)*BE5,0),""))</f>
        <v/>
      </c>
      <c r="BF77" s="76" t="str">
        <f>IF(pbi_sta_amount="n/a",'Inputs and Outputs'!BF140*BF5,IF(ISNUMBER(outYear),IF(outYear&lt;=pbi_sta_term,+pbi_sta_amount*(1+pbi_sta_escal/100)^(outYear-1)*BF5,0),""))</f>
        <v/>
      </c>
      <c r="BG77" s="76" t="str">
        <f>IF(pbi_sta_amount="n/a",'Inputs and Outputs'!BG140*BG5,IF(ISNUMBER(outYear),IF(outYear&lt;=pbi_sta_term,+pbi_sta_amount*(1+pbi_sta_escal/100)^(outYear-1)*BG5,0),""))</f>
        <v/>
      </c>
      <c r="BH77" s="76" t="str">
        <f>IF(pbi_sta_amount="n/a",'Inputs and Outputs'!BH140*BH5,IF(ISNUMBER(outYear),IF(outYear&lt;=pbi_sta_term,+pbi_sta_amount*(1+pbi_sta_escal/100)^(outYear-1)*BH5,0),""))</f>
        <v/>
      </c>
      <c r="BI77" s="76" t="str">
        <f>IF(pbi_sta_amount="n/a",'Inputs and Outputs'!BI140*BI5,IF(ISNUMBER(outYear),IF(outYear&lt;=pbi_sta_term,+pbi_sta_amount*(1+pbi_sta_escal/100)^(outYear-1)*BI5,0),""))</f>
        <v/>
      </c>
      <c r="BJ77" s="76" t="str">
        <f>IF(pbi_sta_amount="n/a",'Inputs and Outputs'!BJ140*BJ5,IF(ISNUMBER(outYear),IF(outYear&lt;=pbi_sta_term,+pbi_sta_amount*(1+pbi_sta_escal/100)^(outYear-1)*BJ5,0),""))</f>
        <v/>
      </c>
      <c r="BK77" s="76" t="str">
        <f>IF(pbi_sta_amount="n/a",'Inputs and Outputs'!BK140*BK5,IF(ISNUMBER(outYear),IF(outYear&lt;=pbi_sta_term,+pbi_sta_amount*(1+pbi_sta_escal/100)^(outYear-1)*BK5,0),""))</f>
        <v/>
      </c>
      <c r="BL77" s="76" t="str">
        <f>IF(pbi_sta_amount="n/a",'Inputs and Outputs'!BL140*BL5,IF(ISNUMBER(outYear),IF(outYear&lt;=pbi_sta_term,+pbi_sta_amount*(1+pbi_sta_escal/100)^(outYear-1)*BL5,0),""))</f>
        <v/>
      </c>
      <c r="BM77" s="76" t="str">
        <f>IF(pbi_sta_amount="n/a",'Inputs and Outputs'!BM140*BM5,IF(ISNUMBER(outYear),IF(outYear&lt;=pbi_sta_term,+pbi_sta_amount*(1+pbi_sta_escal/100)^(outYear-1)*BM5,0),""))</f>
        <v/>
      </c>
      <c r="BN77" s="76" t="str">
        <f>IF(pbi_sta_amount="n/a",'Inputs and Outputs'!BN140*BN5,IF(ISNUMBER(outYear),IF(outYear&lt;=pbi_sta_term,+pbi_sta_amount*(1+pbi_sta_escal/100)^(outYear-1)*BN5,0),""))</f>
        <v/>
      </c>
      <c r="BO77" s="76" t="str">
        <f>IF(pbi_sta_amount="n/a",'Inputs and Outputs'!BO140*BO5,IF(ISNUMBER(outYear),IF(outYear&lt;=pbi_sta_term,+pbi_sta_amount*(1+pbi_sta_escal/100)^(outYear-1)*BO5,0),""))</f>
        <v/>
      </c>
      <c r="BP77" s="76" t="str">
        <f>IF(pbi_sta_amount="n/a",'Inputs and Outputs'!BP140*BP5,IF(ISNUMBER(outYear),IF(outYear&lt;=pbi_sta_term,+pbi_sta_amount*(1+pbi_sta_escal/100)^(outYear-1)*BP5,0),""))</f>
        <v/>
      </c>
      <c r="BQ77" s="76" t="str">
        <f>IF(pbi_sta_amount="n/a",'Inputs and Outputs'!BQ140*BQ5,IF(ISNUMBER(outYear),IF(outYear&lt;=pbi_sta_term,+pbi_sta_amount*(1+pbi_sta_escal/100)^(outYear-1)*BQ5,0),""))</f>
        <v/>
      </c>
      <c r="BR77" s="76" t="str">
        <f>IF(pbi_sta_amount="n/a",'Inputs and Outputs'!BR140*BR5,IF(ISNUMBER(outYear),IF(outYear&lt;=pbi_sta_term,+pbi_sta_amount*(1+pbi_sta_escal/100)^(outYear-1)*BR5,0),""))</f>
        <v/>
      </c>
      <c r="BS77" s="76" t="str">
        <f>IF(pbi_sta_amount="n/a",'Inputs and Outputs'!BS140*BS5,IF(ISNUMBER(outYear),IF(outYear&lt;=pbi_sta_term,+pbi_sta_amount*(1+pbi_sta_escal/100)^(outYear-1)*BS5,0),""))</f>
        <v/>
      </c>
      <c r="BT77" s="76" t="str">
        <f>IF(pbi_sta_amount="n/a",'Inputs and Outputs'!BT140*BT5,IF(ISNUMBER(outYear),IF(outYear&lt;=pbi_sta_term,+pbi_sta_amount*(1+pbi_sta_escal/100)^(outYear-1)*BT5,0),""))</f>
        <v/>
      </c>
      <c r="BU77" s="76" t="str">
        <f>IF(pbi_sta_amount="n/a",'Inputs and Outputs'!BU140*BU5,IF(ISNUMBER(outYear),IF(outYear&lt;=pbi_sta_term,+pbi_sta_amount*(1+pbi_sta_escal/100)^(outYear-1)*BU5,0),""))</f>
        <v/>
      </c>
      <c r="BV77" s="76" t="str">
        <f>IF(pbi_sta_amount="n/a",'Inputs and Outputs'!BV140*BV5,IF(ISNUMBER(outYear),IF(outYear&lt;=pbi_sta_term,+pbi_sta_amount*(1+pbi_sta_escal/100)^(outYear-1)*BV5,0),""))</f>
        <v/>
      </c>
      <c r="BW77" s="76" t="str">
        <f>IF(pbi_sta_amount="n/a",'Inputs and Outputs'!BW140*BW5,IF(ISNUMBER(outYear),IF(outYear&lt;=pbi_sta_term,+pbi_sta_amount*(1+pbi_sta_escal/100)^(outYear-1)*BW5,0),""))</f>
        <v/>
      </c>
      <c r="BX77" s="76" t="str">
        <f>IF(pbi_sta_amount="n/a",'Inputs and Outputs'!BX140*BX5,IF(ISNUMBER(outYear),IF(outYear&lt;=pbi_sta_term,+pbi_sta_amount*(1+pbi_sta_escal/100)^(outYear-1)*BX5,0),""))</f>
        <v/>
      </c>
      <c r="BY77" s="76" t="str">
        <f>IF(pbi_sta_amount="n/a",'Inputs and Outputs'!BY140*BY5,IF(ISNUMBER(outYear),IF(outYear&lt;=pbi_sta_term,+pbi_sta_amount*(1+pbi_sta_escal/100)^(outYear-1)*BY5,0),""))</f>
        <v/>
      </c>
      <c r="BZ77" s="76" t="str">
        <f>IF(pbi_sta_amount="n/a",'Inputs and Outputs'!BZ140*BZ5,IF(ISNUMBER(outYear),IF(outYear&lt;=pbi_sta_term,+pbi_sta_amount*(1+pbi_sta_escal/100)^(outYear-1)*BZ5,0),""))</f>
        <v/>
      </c>
      <c r="CA77" s="76" t="str">
        <f>IF(pbi_sta_amount="n/a",'Inputs and Outputs'!CA140*CA5,IF(ISNUMBER(outYear),IF(outYear&lt;=pbi_sta_term,+pbi_sta_amount*(1+pbi_sta_escal/100)^(outYear-1)*CA5,0),""))</f>
        <v/>
      </c>
      <c r="CB77" s="76" t="str">
        <f>IF(pbi_sta_amount="n/a",'Inputs and Outputs'!CB140*CB5,IF(ISNUMBER(outYear),IF(outYear&lt;=pbi_sta_term,+pbi_sta_amount*(1+pbi_sta_escal/100)^(outYear-1)*CB5,0),""))</f>
        <v/>
      </c>
      <c r="CC77" s="76" t="str">
        <f>IF(pbi_sta_amount="n/a",'Inputs and Outputs'!CC140*CC5,IF(ISNUMBER(outYear),IF(outYear&lt;=pbi_sta_term,+pbi_sta_amount*(1+pbi_sta_escal/100)^(outYear-1)*CC5,0),""))</f>
        <v/>
      </c>
      <c r="CD77" s="76" t="str">
        <f>IF(pbi_sta_amount="n/a",'Inputs and Outputs'!CD140*CD5,IF(ISNUMBER(outYear),IF(outYear&lt;=pbi_sta_term,+pbi_sta_amount*(1+pbi_sta_escal/100)^(outYear-1)*CD5,0),""))</f>
        <v/>
      </c>
      <c r="CE77" s="76" t="str">
        <f>IF(pbi_sta_amount="n/a",'Inputs and Outputs'!CE140*CE5,IF(ISNUMBER(outYear),IF(outYear&lt;=pbi_sta_term,+pbi_sta_amount*(1+pbi_sta_escal/100)^(outYear-1)*CE5,0),""))</f>
        <v/>
      </c>
      <c r="CF77" s="76" t="str">
        <f>IF(pbi_sta_amount="n/a",'Inputs and Outputs'!CF140*CF5,IF(ISNUMBER(outYear),IF(outYear&lt;=pbi_sta_term,+pbi_sta_amount*(1+pbi_sta_escal/100)^(outYear-1)*CF5,0),""))</f>
        <v/>
      </c>
      <c r="CG77" s="76" t="str">
        <f>IF(pbi_sta_amount="n/a",'Inputs and Outputs'!CG140*CG5,IF(ISNUMBER(outYear),IF(outYear&lt;=pbi_sta_term,+pbi_sta_amount*(1+pbi_sta_escal/100)^(outYear-1)*CG5,0),""))</f>
        <v/>
      </c>
      <c r="CH77" s="76" t="str">
        <f>IF(pbi_sta_amount="n/a",'Inputs and Outputs'!CH140*CH5,IF(ISNUMBER(outYear),IF(outYear&lt;=pbi_sta_term,+pbi_sta_amount*(1+pbi_sta_escal/100)^(outYear-1)*CH5,0),""))</f>
        <v/>
      </c>
      <c r="CI77" s="76" t="str">
        <f>IF(pbi_sta_amount="n/a",'Inputs and Outputs'!CI140*CI5,IF(ISNUMBER(outYear),IF(outYear&lt;=pbi_sta_term,+pbi_sta_amount*(1+pbi_sta_escal/100)^(outYear-1)*CI5,0),""))</f>
        <v/>
      </c>
      <c r="CJ77" s="76" t="str">
        <f>IF(pbi_sta_amount="n/a",'Inputs and Outputs'!CJ140*CJ5,IF(ISNUMBER(outYear),IF(outYear&lt;=pbi_sta_term,+pbi_sta_amount*(1+pbi_sta_escal/100)^(outYear-1)*CJ5,0),""))</f>
        <v/>
      </c>
      <c r="CK77" s="76" t="str">
        <f>IF(pbi_sta_amount="n/a",'Inputs and Outputs'!CK140*CK5,IF(ISNUMBER(outYear),IF(outYear&lt;=pbi_sta_term,+pbi_sta_amount*(1+pbi_sta_escal/100)^(outYear-1)*CK5,0),""))</f>
        <v/>
      </c>
      <c r="CL77" s="76" t="str">
        <f>IF(pbi_sta_amount="n/a",'Inputs and Outputs'!CL140*CL5,IF(ISNUMBER(outYear),IF(outYear&lt;=pbi_sta_term,+pbi_sta_amount*(1+pbi_sta_escal/100)^(outYear-1)*CL5,0),""))</f>
        <v/>
      </c>
      <c r="CM77" s="76" t="str">
        <f>IF(pbi_sta_amount="n/a",'Inputs and Outputs'!CM140*CM5,IF(ISNUMBER(outYear),IF(outYear&lt;=pbi_sta_term,+pbi_sta_amount*(1+pbi_sta_escal/100)^(outYear-1)*CM5,0),""))</f>
        <v/>
      </c>
      <c r="CN77" s="76" t="str">
        <f>IF(pbi_sta_amount="n/a",'Inputs and Outputs'!CN140*CN5,IF(ISNUMBER(outYear),IF(outYear&lt;=pbi_sta_term,+pbi_sta_amount*(1+pbi_sta_escal/100)^(outYear-1)*CN5,0),""))</f>
        <v/>
      </c>
      <c r="CO77" s="76" t="str">
        <f>IF(pbi_sta_amount="n/a",'Inputs and Outputs'!CO140*CO5,IF(ISNUMBER(outYear),IF(outYear&lt;=pbi_sta_term,+pbi_sta_amount*(1+pbi_sta_escal/100)^(outYear-1)*CO5,0),""))</f>
        <v/>
      </c>
      <c r="CP77" s="76" t="str">
        <f>IF(pbi_sta_amount="n/a",'Inputs and Outputs'!CP140*CP5,IF(ISNUMBER(outYear),IF(outYear&lt;=pbi_sta_term,+pbi_sta_amount*(1+pbi_sta_escal/100)^(outYear-1)*CP5,0),""))</f>
        <v/>
      </c>
      <c r="CQ77" s="76" t="str">
        <f>IF(pbi_sta_amount="n/a",'Inputs and Outputs'!CQ140*CQ5,IF(ISNUMBER(outYear),IF(outYear&lt;=pbi_sta_term,+pbi_sta_amount*(1+pbi_sta_escal/100)^(outYear-1)*CQ5,0),""))</f>
        <v/>
      </c>
      <c r="CR77" s="76" t="str">
        <f>IF(pbi_sta_amount="n/a",'Inputs and Outputs'!CR140*CR5,IF(ISNUMBER(outYear),IF(outYear&lt;=pbi_sta_term,+pbi_sta_amount*(1+pbi_sta_escal/100)^(outYear-1)*CR5,0),""))</f>
        <v/>
      </c>
      <c r="CS77" s="76" t="str">
        <f>IF(pbi_sta_amount="n/a",'Inputs and Outputs'!CS140*CS5,IF(ISNUMBER(outYear),IF(outYear&lt;=pbi_sta_term,+pbi_sta_amount*(1+pbi_sta_escal/100)^(outYear-1)*CS5,0),""))</f>
        <v/>
      </c>
      <c r="CT77" s="76" t="str">
        <f>IF(pbi_sta_amount="n/a",'Inputs and Outputs'!CT140*CT5,IF(ISNUMBER(outYear),IF(outYear&lt;=pbi_sta_term,+pbi_sta_amount*(1+pbi_sta_escal/100)^(outYear-1)*CT5,0),""))</f>
        <v/>
      </c>
      <c r="CU77" s="76" t="str">
        <f>IF(pbi_sta_amount="n/a",'Inputs and Outputs'!CU140*CU5,IF(ISNUMBER(outYear),IF(outYear&lt;=pbi_sta_term,+pbi_sta_amount*(1+pbi_sta_escal/100)^(outYear-1)*CU5,0),""))</f>
        <v/>
      </c>
      <c r="CV77" s="76" t="str">
        <f>IF(pbi_sta_amount="n/a",'Inputs and Outputs'!CV140*CV5,IF(ISNUMBER(outYear),IF(outYear&lt;=pbi_sta_term,+pbi_sta_amount*(1+pbi_sta_escal/100)^(outYear-1)*CV5,0),""))</f>
        <v/>
      </c>
      <c r="CW77" s="76" t="str">
        <f>IF(pbi_sta_amount="n/a",'Inputs and Outputs'!CW140*CW5,IF(ISNUMBER(outYear),IF(outYear&lt;=pbi_sta_term,+pbi_sta_amount*(1+pbi_sta_escal/100)^(outYear-1)*CW5,0),""))</f>
        <v/>
      </c>
      <c r="CX77" s="76" t="str">
        <f>IF(pbi_sta_amount="n/a",'Inputs and Outputs'!CX140*CX5,IF(ISNUMBER(outYear),IF(outYear&lt;=pbi_sta_term,+pbi_sta_amount*(1+pbi_sta_escal/100)^(outYear-1)*CX5,0),""))</f>
        <v/>
      </c>
    </row>
    <row r="78" spans="1:102" x14ac:dyDescent="0.2">
      <c r="A78" s="62" t="s">
        <v>18</v>
      </c>
      <c r="B78" s="5"/>
      <c r="C78" s="76" t="str">
        <f>IF(pbi_uti_amount="n/a",'Inputs and Outputs'!C141*C5,IF(ISNUMBER(outYear),IF(outYear&lt;=pbi_uti_term,+pbi_uti_amount*(1+pbi_uti_escal/100)^(outYear-1)*C5,0),""))</f>
        <v/>
      </c>
      <c r="D78" s="76" t="str">
        <f>IF(pbi_uti_amount="n/a",'Inputs and Outputs'!D141*D5,IF(ISNUMBER(outYear),IF(outYear&lt;=pbi_uti_term,+pbi_uti_amount*(1+pbi_uti_escal/100)^(outYear-1)*D5,0),""))</f>
        <v/>
      </c>
      <c r="E78" s="76" t="str">
        <f>IF(pbi_uti_amount="n/a",'Inputs and Outputs'!E141*E5,IF(ISNUMBER(outYear),IF(outYear&lt;=pbi_uti_term,+pbi_uti_amount*(1+pbi_uti_escal/100)^(outYear-1)*E5,0),""))</f>
        <v/>
      </c>
      <c r="F78" s="76" t="str">
        <f>IF(pbi_uti_amount="n/a",'Inputs and Outputs'!F141*F5,IF(ISNUMBER(outYear),IF(outYear&lt;=pbi_uti_term,+pbi_uti_amount*(1+pbi_uti_escal/100)^(outYear-1)*F5,0),""))</f>
        <v/>
      </c>
      <c r="G78" s="76" t="str">
        <f>IF(pbi_uti_amount="n/a",'Inputs and Outputs'!G141*G5,IF(ISNUMBER(outYear),IF(outYear&lt;=pbi_uti_term,+pbi_uti_amount*(1+pbi_uti_escal/100)^(outYear-1)*G5,0),""))</f>
        <v/>
      </c>
      <c r="H78" s="76" t="str">
        <f>IF(pbi_uti_amount="n/a",'Inputs and Outputs'!H141*H5,IF(ISNUMBER(outYear),IF(outYear&lt;=pbi_uti_term,+pbi_uti_amount*(1+pbi_uti_escal/100)^(outYear-1)*H5,0),""))</f>
        <v/>
      </c>
      <c r="I78" s="76" t="str">
        <f>IF(pbi_uti_amount="n/a",'Inputs and Outputs'!I141*I5,IF(ISNUMBER(outYear),IF(outYear&lt;=pbi_uti_term,+pbi_uti_amount*(1+pbi_uti_escal/100)^(outYear-1)*I5,0),""))</f>
        <v/>
      </c>
      <c r="J78" s="76" t="str">
        <f>IF(pbi_uti_amount="n/a",'Inputs and Outputs'!J141*J5,IF(ISNUMBER(outYear),IF(outYear&lt;=pbi_uti_term,+pbi_uti_amount*(1+pbi_uti_escal/100)^(outYear-1)*J5,0),""))</f>
        <v/>
      </c>
      <c r="K78" s="76" t="str">
        <f>IF(pbi_uti_amount="n/a",'Inputs and Outputs'!K141*K5,IF(ISNUMBER(outYear),IF(outYear&lt;=pbi_uti_term,+pbi_uti_amount*(1+pbi_uti_escal/100)^(outYear-1)*K5,0),""))</f>
        <v/>
      </c>
      <c r="L78" s="76" t="str">
        <f>IF(pbi_uti_amount="n/a",'Inputs and Outputs'!L141*L5,IF(ISNUMBER(outYear),IF(outYear&lt;=pbi_uti_term,+pbi_uti_amount*(1+pbi_uti_escal/100)^(outYear-1)*L5,0),""))</f>
        <v/>
      </c>
      <c r="M78" s="76" t="str">
        <f>IF(pbi_uti_amount="n/a",'Inputs and Outputs'!M141*M5,IF(ISNUMBER(outYear),IF(outYear&lt;=pbi_uti_term,+pbi_uti_amount*(1+pbi_uti_escal/100)^(outYear-1)*M5,0),""))</f>
        <v/>
      </c>
      <c r="N78" s="76" t="str">
        <f>IF(pbi_uti_amount="n/a",'Inputs and Outputs'!N141*N5,IF(ISNUMBER(outYear),IF(outYear&lt;=pbi_uti_term,+pbi_uti_amount*(1+pbi_uti_escal/100)^(outYear-1)*N5,0),""))</f>
        <v/>
      </c>
      <c r="O78" s="76" t="str">
        <f>IF(pbi_uti_amount="n/a",'Inputs and Outputs'!O141*O5,IF(ISNUMBER(outYear),IF(outYear&lt;=pbi_uti_term,+pbi_uti_amount*(1+pbi_uti_escal/100)^(outYear-1)*O5,0),""))</f>
        <v/>
      </c>
      <c r="P78" s="76" t="str">
        <f>IF(pbi_uti_amount="n/a",'Inputs and Outputs'!P141*P5,IF(ISNUMBER(outYear),IF(outYear&lt;=pbi_uti_term,+pbi_uti_amount*(1+pbi_uti_escal/100)^(outYear-1)*P5,0),""))</f>
        <v/>
      </c>
      <c r="Q78" s="76" t="str">
        <f>IF(pbi_uti_amount="n/a",'Inputs and Outputs'!Q141*Q5,IF(ISNUMBER(outYear),IF(outYear&lt;=pbi_uti_term,+pbi_uti_amount*(1+pbi_uti_escal/100)^(outYear-1)*Q5,0),""))</f>
        <v/>
      </c>
      <c r="R78" s="76" t="str">
        <f>IF(pbi_uti_amount="n/a",'Inputs and Outputs'!R141*R5,IF(ISNUMBER(outYear),IF(outYear&lt;=pbi_uti_term,+pbi_uti_amount*(1+pbi_uti_escal/100)^(outYear-1)*R5,0),""))</f>
        <v/>
      </c>
      <c r="S78" s="76" t="str">
        <f>IF(pbi_uti_amount="n/a",'Inputs and Outputs'!S141*S5,IF(ISNUMBER(outYear),IF(outYear&lt;=pbi_uti_term,+pbi_uti_amount*(1+pbi_uti_escal/100)^(outYear-1)*S5,0),""))</f>
        <v/>
      </c>
      <c r="T78" s="76" t="str">
        <f>IF(pbi_uti_amount="n/a",'Inputs and Outputs'!T141*T5,IF(ISNUMBER(outYear),IF(outYear&lt;=pbi_uti_term,+pbi_uti_amount*(1+pbi_uti_escal/100)^(outYear-1)*T5,0),""))</f>
        <v/>
      </c>
      <c r="U78" s="76" t="str">
        <f>IF(pbi_uti_amount="n/a",'Inputs and Outputs'!U141*U5,IF(ISNUMBER(outYear),IF(outYear&lt;=pbi_uti_term,+pbi_uti_amount*(1+pbi_uti_escal/100)^(outYear-1)*U5,0),""))</f>
        <v/>
      </c>
      <c r="V78" s="76" t="str">
        <f>IF(pbi_uti_amount="n/a",'Inputs and Outputs'!V141*V5,IF(ISNUMBER(outYear),IF(outYear&lt;=pbi_uti_term,+pbi_uti_amount*(1+pbi_uti_escal/100)^(outYear-1)*V5,0),""))</f>
        <v/>
      </c>
      <c r="W78" s="76" t="str">
        <f>IF(pbi_uti_amount="n/a",'Inputs and Outputs'!W141*W5,IF(ISNUMBER(outYear),IF(outYear&lt;=pbi_uti_term,+pbi_uti_amount*(1+pbi_uti_escal/100)^(outYear-1)*W5,0),""))</f>
        <v/>
      </c>
      <c r="X78" s="76" t="str">
        <f>IF(pbi_uti_amount="n/a",'Inputs and Outputs'!X141*X5,IF(ISNUMBER(outYear),IF(outYear&lt;=pbi_uti_term,+pbi_uti_amount*(1+pbi_uti_escal/100)^(outYear-1)*X5,0),""))</f>
        <v/>
      </c>
      <c r="Y78" s="76" t="str">
        <f>IF(pbi_uti_amount="n/a",'Inputs and Outputs'!Y141*Y5,IF(ISNUMBER(outYear),IF(outYear&lt;=pbi_uti_term,+pbi_uti_amount*(1+pbi_uti_escal/100)^(outYear-1)*Y5,0),""))</f>
        <v/>
      </c>
      <c r="Z78" s="76" t="str">
        <f>IF(pbi_uti_amount="n/a",'Inputs and Outputs'!Z141*Z5,IF(ISNUMBER(outYear),IF(outYear&lt;=pbi_uti_term,+pbi_uti_amount*(1+pbi_uti_escal/100)^(outYear-1)*Z5,0),""))</f>
        <v/>
      </c>
      <c r="AA78" s="76" t="str">
        <f>IF(pbi_uti_amount="n/a",'Inputs and Outputs'!AA141*AA5,IF(ISNUMBER(outYear),IF(outYear&lt;=pbi_uti_term,+pbi_uti_amount*(1+pbi_uti_escal/100)^(outYear-1)*AA5,0),""))</f>
        <v/>
      </c>
      <c r="AB78" s="76" t="str">
        <f>IF(pbi_uti_amount="n/a",'Inputs and Outputs'!AB141*AB5,IF(ISNUMBER(outYear),IF(outYear&lt;=pbi_uti_term,+pbi_uti_amount*(1+pbi_uti_escal/100)^(outYear-1)*AB5,0),""))</f>
        <v/>
      </c>
      <c r="AC78" s="76" t="str">
        <f>IF(pbi_uti_amount="n/a",'Inputs and Outputs'!AC141*AC5,IF(ISNUMBER(outYear),IF(outYear&lt;=pbi_uti_term,+pbi_uti_amount*(1+pbi_uti_escal/100)^(outYear-1)*AC5,0),""))</f>
        <v/>
      </c>
      <c r="AD78" s="76" t="str">
        <f>IF(pbi_uti_amount="n/a",'Inputs and Outputs'!AD141*AD5,IF(ISNUMBER(outYear),IF(outYear&lt;=pbi_uti_term,+pbi_uti_amount*(1+pbi_uti_escal/100)^(outYear-1)*AD5,0),""))</f>
        <v/>
      </c>
      <c r="AE78" s="76" t="str">
        <f>IF(pbi_uti_amount="n/a",'Inputs and Outputs'!AE141*AE5,IF(ISNUMBER(outYear),IF(outYear&lt;=pbi_uti_term,+pbi_uti_amount*(1+pbi_uti_escal/100)^(outYear-1)*AE5,0),""))</f>
        <v/>
      </c>
      <c r="AF78" s="76" t="str">
        <f>IF(pbi_uti_amount="n/a",'Inputs and Outputs'!AF141*AF5,IF(ISNUMBER(outYear),IF(outYear&lt;=pbi_uti_term,+pbi_uti_amount*(1+pbi_uti_escal/100)^(outYear-1)*AF5,0),""))</f>
        <v/>
      </c>
      <c r="AG78" s="76" t="str">
        <f>IF(pbi_uti_amount="n/a",'Inputs and Outputs'!AG141*AG5,IF(ISNUMBER(outYear),IF(outYear&lt;=pbi_uti_term,+pbi_uti_amount*(1+pbi_uti_escal/100)^(outYear-1)*AG5,0),""))</f>
        <v/>
      </c>
      <c r="AH78" s="76" t="str">
        <f>IF(pbi_uti_amount="n/a",'Inputs and Outputs'!AH141*AH5,IF(ISNUMBER(outYear),IF(outYear&lt;=pbi_uti_term,+pbi_uti_amount*(1+pbi_uti_escal/100)^(outYear-1)*AH5,0),""))</f>
        <v/>
      </c>
      <c r="AI78" s="76" t="str">
        <f>IF(pbi_uti_amount="n/a",'Inputs and Outputs'!AI141*AI5,IF(ISNUMBER(outYear),IF(outYear&lt;=pbi_uti_term,+pbi_uti_amount*(1+pbi_uti_escal/100)^(outYear-1)*AI5,0),""))</f>
        <v/>
      </c>
      <c r="AJ78" s="76" t="str">
        <f>IF(pbi_uti_amount="n/a",'Inputs and Outputs'!AJ141*AJ5,IF(ISNUMBER(outYear),IF(outYear&lt;=pbi_uti_term,+pbi_uti_amount*(1+pbi_uti_escal/100)^(outYear-1)*AJ5,0),""))</f>
        <v/>
      </c>
      <c r="AK78" s="76" t="str">
        <f>IF(pbi_uti_amount="n/a",'Inputs and Outputs'!AK141*AK5,IF(ISNUMBER(outYear),IF(outYear&lt;=pbi_uti_term,+pbi_uti_amount*(1+pbi_uti_escal/100)^(outYear-1)*AK5,0),""))</f>
        <v/>
      </c>
      <c r="AL78" s="76" t="str">
        <f>IF(pbi_uti_amount="n/a",'Inputs and Outputs'!AL141*AL5,IF(ISNUMBER(outYear),IF(outYear&lt;=pbi_uti_term,+pbi_uti_amount*(1+pbi_uti_escal/100)^(outYear-1)*AL5,0),""))</f>
        <v/>
      </c>
      <c r="AM78" s="76" t="str">
        <f>IF(pbi_uti_amount="n/a",'Inputs and Outputs'!AM141*AM5,IF(ISNUMBER(outYear),IF(outYear&lt;=pbi_uti_term,+pbi_uti_amount*(1+pbi_uti_escal/100)^(outYear-1)*AM5,0),""))</f>
        <v/>
      </c>
      <c r="AN78" s="76" t="str">
        <f>IF(pbi_uti_amount="n/a",'Inputs and Outputs'!AN141*AN5,IF(ISNUMBER(outYear),IF(outYear&lt;=pbi_uti_term,+pbi_uti_amount*(1+pbi_uti_escal/100)^(outYear-1)*AN5,0),""))</f>
        <v/>
      </c>
      <c r="AO78" s="76" t="str">
        <f>IF(pbi_uti_amount="n/a",'Inputs and Outputs'!AO141*AO5,IF(ISNUMBER(outYear),IF(outYear&lt;=pbi_uti_term,+pbi_uti_amount*(1+pbi_uti_escal/100)^(outYear-1)*AO5,0),""))</f>
        <v/>
      </c>
      <c r="AP78" s="76" t="str">
        <f>IF(pbi_uti_amount="n/a",'Inputs and Outputs'!AP141*AP5,IF(ISNUMBER(outYear),IF(outYear&lt;=pbi_uti_term,+pbi_uti_amount*(1+pbi_uti_escal/100)^(outYear-1)*AP5,0),""))</f>
        <v/>
      </c>
      <c r="AQ78" s="76" t="str">
        <f>IF(pbi_uti_amount="n/a",'Inputs and Outputs'!AQ141*AQ5,IF(ISNUMBER(outYear),IF(outYear&lt;=pbi_uti_term,+pbi_uti_amount*(1+pbi_uti_escal/100)^(outYear-1)*AQ5,0),""))</f>
        <v/>
      </c>
      <c r="AR78" s="76" t="str">
        <f>IF(pbi_uti_amount="n/a",'Inputs and Outputs'!AR141*AR5,IF(ISNUMBER(outYear),IF(outYear&lt;=pbi_uti_term,+pbi_uti_amount*(1+pbi_uti_escal/100)^(outYear-1)*AR5,0),""))</f>
        <v/>
      </c>
      <c r="AS78" s="76" t="str">
        <f>IF(pbi_uti_amount="n/a",'Inputs and Outputs'!AS141*AS5,IF(ISNUMBER(outYear),IF(outYear&lt;=pbi_uti_term,+pbi_uti_amount*(1+pbi_uti_escal/100)^(outYear-1)*AS5,0),""))</f>
        <v/>
      </c>
      <c r="AT78" s="76" t="str">
        <f>IF(pbi_uti_amount="n/a",'Inputs and Outputs'!AT141*AT5,IF(ISNUMBER(outYear),IF(outYear&lt;=pbi_uti_term,+pbi_uti_amount*(1+pbi_uti_escal/100)^(outYear-1)*AT5,0),""))</f>
        <v/>
      </c>
      <c r="AU78" s="76" t="str">
        <f>IF(pbi_uti_amount="n/a",'Inputs and Outputs'!AU141*AU5,IF(ISNUMBER(outYear),IF(outYear&lt;=pbi_uti_term,+pbi_uti_amount*(1+pbi_uti_escal/100)^(outYear-1)*AU5,0),""))</f>
        <v/>
      </c>
      <c r="AV78" s="76" t="str">
        <f>IF(pbi_uti_amount="n/a",'Inputs and Outputs'!AV141*AV5,IF(ISNUMBER(outYear),IF(outYear&lt;=pbi_uti_term,+pbi_uti_amount*(1+pbi_uti_escal/100)^(outYear-1)*AV5,0),""))</f>
        <v/>
      </c>
      <c r="AW78" s="76" t="str">
        <f>IF(pbi_uti_amount="n/a",'Inputs and Outputs'!AW141*AW5,IF(ISNUMBER(outYear),IF(outYear&lt;=pbi_uti_term,+pbi_uti_amount*(1+pbi_uti_escal/100)^(outYear-1)*AW5,0),""))</f>
        <v/>
      </c>
      <c r="AX78" s="76" t="str">
        <f>IF(pbi_uti_amount="n/a",'Inputs and Outputs'!AX141*AX5,IF(ISNUMBER(outYear),IF(outYear&lt;=pbi_uti_term,+pbi_uti_amount*(1+pbi_uti_escal/100)^(outYear-1)*AX5,0),""))</f>
        <v/>
      </c>
      <c r="AY78" s="76" t="str">
        <f>IF(pbi_uti_amount="n/a",'Inputs and Outputs'!AY141*AY5,IF(ISNUMBER(outYear),IF(outYear&lt;=pbi_uti_term,+pbi_uti_amount*(1+pbi_uti_escal/100)^(outYear-1)*AY5,0),""))</f>
        <v/>
      </c>
      <c r="AZ78" s="76" t="str">
        <f>IF(pbi_uti_amount="n/a",'Inputs and Outputs'!AZ141*AZ5,IF(ISNUMBER(outYear),IF(outYear&lt;=pbi_uti_term,+pbi_uti_amount*(1+pbi_uti_escal/100)^(outYear-1)*AZ5,0),""))</f>
        <v/>
      </c>
      <c r="BA78" s="76" t="str">
        <f>IF(pbi_uti_amount="n/a",'Inputs and Outputs'!BA141*BA5,IF(ISNUMBER(outYear),IF(outYear&lt;=pbi_uti_term,+pbi_uti_amount*(1+pbi_uti_escal/100)^(outYear-1)*BA5,0),""))</f>
        <v/>
      </c>
      <c r="BB78" s="76" t="str">
        <f>IF(pbi_uti_amount="n/a",'Inputs and Outputs'!BB141*BB5,IF(ISNUMBER(outYear),IF(outYear&lt;=pbi_uti_term,+pbi_uti_amount*(1+pbi_uti_escal/100)^(outYear-1)*BB5,0),""))</f>
        <v/>
      </c>
      <c r="BC78" s="76" t="str">
        <f>IF(pbi_uti_amount="n/a",'Inputs and Outputs'!BC141*BC5,IF(ISNUMBER(outYear),IF(outYear&lt;=pbi_uti_term,+pbi_uti_amount*(1+pbi_uti_escal/100)^(outYear-1)*BC5,0),""))</f>
        <v/>
      </c>
      <c r="BD78" s="76" t="str">
        <f>IF(pbi_uti_amount="n/a",'Inputs and Outputs'!BD141*BD5,IF(ISNUMBER(outYear),IF(outYear&lt;=pbi_uti_term,+pbi_uti_amount*(1+pbi_uti_escal/100)^(outYear-1)*BD5,0),""))</f>
        <v/>
      </c>
      <c r="BE78" s="76" t="str">
        <f>IF(pbi_uti_amount="n/a",'Inputs and Outputs'!BE141*BE5,IF(ISNUMBER(outYear),IF(outYear&lt;=pbi_uti_term,+pbi_uti_amount*(1+pbi_uti_escal/100)^(outYear-1)*BE5,0),""))</f>
        <v/>
      </c>
      <c r="BF78" s="76" t="str">
        <f>IF(pbi_uti_amount="n/a",'Inputs and Outputs'!BF141*BF5,IF(ISNUMBER(outYear),IF(outYear&lt;=pbi_uti_term,+pbi_uti_amount*(1+pbi_uti_escal/100)^(outYear-1)*BF5,0),""))</f>
        <v/>
      </c>
      <c r="BG78" s="76" t="str">
        <f>IF(pbi_uti_amount="n/a",'Inputs and Outputs'!BG141*BG5,IF(ISNUMBER(outYear),IF(outYear&lt;=pbi_uti_term,+pbi_uti_amount*(1+pbi_uti_escal/100)^(outYear-1)*BG5,0),""))</f>
        <v/>
      </c>
      <c r="BH78" s="76" t="str">
        <f>IF(pbi_uti_amount="n/a",'Inputs and Outputs'!BH141*BH5,IF(ISNUMBER(outYear),IF(outYear&lt;=pbi_uti_term,+pbi_uti_amount*(1+pbi_uti_escal/100)^(outYear-1)*BH5,0),""))</f>
        <v/>
      </c>
      <c r="BI78" s="76" t="str">
        <f>IF(pbi_uti_amount="n/a",'Inputs and Outputs'!BI141*BI5,IF(ISNUMBER(outYear),IF(outYear&lt;=pbi_uti_term,+pbi_uti_amount*(1+pbi_uti_escal/100)^(outYear-1)*BI5,0),""))</f>
        <v/>
      </c>
      <c r="BJ78" s="76" t="str">
        <f>IF(pbi_uti_amount="n/a",'Inputs and Outputs'!BJ141*BJ5,IF(ISNUMBER(outYear),IF(outYear&lt;=pbi_uti_term,+pbi_uti_amount*(1+pbi_uti_escal/100)^(outYear-1)*BJ5,0),""))</f>
        <v/>
      </c>
      <c r="BK78" s="76" t="str">
        <f>IF(pbi_uti_amount="n/a",'Inputs and Outputs'!BK141*BK5,IF(ISNUMBER(outYear),IF(outYear&lt;=pbi_uti_term,+pbi_uti_amount*(1+pbi_uti_escal/100)^(outYear-1)*BK5,0),""))</f>
        <v/>
      </c>
      <c r="BL78" s="76" t="str">
        <f>IF(pbi_uti_amount="n/a",'Inputs and Outputs'!BL141*BL5,IF(ISNUMBER(outYear),IF(outYear&lt;=pbi_uti_term,+pbi_uti_amount*(1+pbi_uti_escal/100)^(outYear-1)*BL5,0),""))</f>
        <v/>
      </c>
      <c r="BM78" s="76" t="str">
        <f>IF(pbi_uti_amount="n/a",'Inputs and Outputs'!BM141*BM5,IF(ISNUMBER(outYear),IF(outYear&lt;=pbi_uti_term,+pbi_uti_amount*(1+pbi_uti_escal/100)^(outYear-1)*BM5,0),""))</f>
        <v/>
      </c>
      <c r="BN78" s="76" t="str">
        <f>IF(pbi_uti_amount="n/a",'Inputs and Outputs'!BN141*BN5,IF(ISNUMBER(outYear),IF(outYear&lt;=pbi_uti_term,+pbi_uti_amount*(1+pbi_uti_escal/100)^(outYear-1)*BN5,0),""))</f>
        <v/>
      </c>
      <c r="BO78" s="76" t="str">
        <f>IF(pbi_uti_amount="n/a",'Inputs and Outputs'!BO141*BO5,IF(ISNUMBER(outYear),IF(outYear&lt;=pbi_uti_term,+pbi_uti_amount*(1+pbi_uti_escal/100)^(outYear-1)*BO5,0),""))</f>
        <v/>
      </c>
      <c r="BP78" s="76" t="str">
        <f>IF(pbi_uti_amount="n/a",'Inputs and Outputs'!BP141*BP5,IF(ISNUMBER(outYear),IF(outYear&lt;=pbi_uti_term,+pbi_uti_amount*(1+pbi_uti_escal/100)^(outYear-1)*BP5,0),""))</f>
        <v/>
      </c>
      <c r="BQ78" s="76" t="str">
        <f>IF(pbi_uti_amount="n/a",'Inputs and Outputs'!BQ141*BQ5,IF(ISNUMBER(outYear),IF(outYear&lt;=pbi_uti_term,+pbi_uti_amount*(1+pbi_uti_escal/100)^(outYear-1)*BQ5,0),""))</f>
        <v/>
      </c>
      <c r="BR78" s="76" t="str">
        <f>IF(pbi_uti_amount="n/a",'Inputs and Outputs'!BR141*BR5,IF(ISNUMBER(outYear),IF(outYear&lt;=pbi_uti_term,+pbi_uti_amount*(1+pbi_uti_escal/100)^(outYear-1)*BR5,0),""))</f>
        <v/>
      </c>
      <c r="BS78" s="76" t="str">
        <f>IF(pbi_uti_amount="n/a",'Inputs and Outputs'!BS141*BS5,IF(ISNUMBER(outYear),IF(outYear&lt;=pbi_uti_term,+pbi_uti_amount*(1+pbi_uti_escal/100)^(outYear-1)*BS5,0),""))</f>
        <v/>
      </c>
      <c r="BT78" s="76" t="str">
        <f>IF(pbi_uti_amount="n/a",'Inputs and Outputs'!BT141*BT5,IF(ISNUMBER(outYear),IF(outYear&lt;=pbi_uti_term,+pbi_uti_amount*(1+pbi_uti_escal/100)^(outYear-1)*BT5,0),""))</f>
        <v/>
      </c>
      <c r="BU78" s="76" t="str">
        <f>IF(pbi_uti_amount="n/a",'Inputs and Outputs'!BU141*BU5,IF(ISNUMBER(outYear),IF(outYear&lt;=pbi_uti_term,+pbi_uti_amount*(1+pbi_uti_escal/100)^(outYear-1)*BU5,0),""))</f>
        <v/>
      </c>
      <c r="BV78" s="76" t="str">
        <f>IF(pbi_uti_amount="n/a",'Inputs and Outputs'!BV141*BV5,IF(ISNUMBER(outYear),IF(outYear&lt;=pbi_uti_term,+pbi_uti_amount*(1+pbi_uti_escal/100)^(outYear-1)*BV5,0),""))</f>
        <v/>
      </c>
      <c r="BW78" s="76" t="str">
        <f>IF(pbi_uti_amount="n/a",'Inputs and Outputs'!BW141*BW5,IF(ISNUMBER(outYear),IF(outYear&lt;=pbi_uti_term,+pbi_uti_amount*(1+pbi_uti_escal/100)^(outYear-1)*BW5,0),""))</f>
        <v/>
      </c>
      <c r="BX78" s="76" t="str">
        <f>IF(pbi_uti_amount="n/a",'Inputs and Outputs'!BX141*BX5,IF(ISNUMBER(outYear),IF(outYear&lt;=pbi_uti_term,+pbi_uti_amount*(1+pbi_uti_escal/100)^(outYear-1)*BX5,0),""))</f>
        <v/>
      </c>
      <c r="BY78" s="76" t="str">
        <f>IF(pbi_uti_amount="n/a",'Inputs and Outputs'!BY141*BY5,IF(ISNUMBER(outYear),IF(outYear&lt;=pbi_uti_term,+pbi_uti_amount*(1+pbi_uti_escal/100)^(outYear-1)*BY5,0),""))</f>
        <v/>
      </c>
      <c r="BZ78" s="76" t="str">
        <f>IF(pbi_uti_amount="n/a",'Inputs and Outputs'!BZ141*BZ5,IF(ISNUMBER(outYear),IF(outYear&lt;=pbi_uti_term,+pbi_uti_amount*(1+pbi_uti_escal/100)^(outYear-1)*BZ5,0),""))</f>
        <v/>
      </c>
      <c r="CA78" s="76" t="str">
        <f>IF(pbi_uti_amount="n/a",'Inputs and Outputs'!CA141*CA5,IF(ISNUMBER(outYear),IF(outYear&lt;=pbi_uti_term,+pbi_uti_amount*(1+pbi_uti_escal/100)^(outYear-1)*CA5,0),""))</f>
        <v/>
      </c>
      <c r="CB78" s="76" t="str">
        <f>IF(pbi_uti_amount="n/a",'Inputs and Outputs'!CB141*CB5,IF(ISNUMBER(outYear),IF(outYear&lt;=pbi_uti_term,+pbi_uti_amount*(1+pbi_uti_escal/100)^(outYear-1)*CB5,0),""))</f>
        <v/>
      </c>
      <c r="CC78" s="76" t="str">
        <f>IF(pbi_uti_amount="n/a",'Inputs and Outputs'!CC141*CC5,IF(ISNUMBER(outYear),IF(outYear&lt;=pbi_uti_term,+pbi_uti_amount*(1+pbi_uti_escal/100)^(outYear-1)*CC5,0),""))</f>
        <v/>
      </c>
      <c r="CD78" s="76" t="str">
        <f>IF(pbi_uti_amount="n/a",'Inputs and Outputs'!CD141*CD5,IF(ISNUMBER(outYear),IF(outYear&lt;=pbi_uti_term,+pbi_uti_amount*(1+pbi_uti_escal/100)^(outYear-1)*CD5,0),""))</f>
        <v/>
      </c>
      <c r="CE78" s="76" t="str">
        <f>IF(pbi_uti_amount="n/a",'Inputs and Outputs'!CE141*CE5,IF(ISNUMBER(outYear),IF(outYear&lt;=pbi_uti_term,+pbi_uti_amount*(1+pbi_uti_escal/100)^(outYear-1)*CE5,0),""))</f>
        <v/>
      </c>
      <c r="CF78" s="76" t="str">
        <f>IF(pbi_uti_amount="n/a",'Inputs and Outputs'!CF141*CF5,IF(ISNUMBER(outYear),IF(outYear&lt;=pbi_uti_term,+pbi_uti_amount*(1+pbi_uti_escal/100)^(outYear-1)*CF5,0),""))</f>
        <v/>
      </c>
      <c r="CG78" s="76" t="str">
        <f>IF(pbi_uti_amount="n/a",'Inputs and Outputs'!CG141*CG5,IF(ISNUMBER(outYear),IF(outYear&lt;=pbi_uti_term,+pbi_uti_amount*(1+pbi_uti_escal/100)^(outYear-1)*CG5,0),""))</f>
        <v/>
      </c>
      <c r="CH78" s="76" t="str">
        <f>IF(pbi_uti_amount="n/a",'Inputs and Outputs'!CH141*CH5,IF(ISNUMBER(outYear),IF(outYear&lt;=pbi_uti_term,+pbi_uti_amount*(1+pbi_uti_escal/100)^(outYear-1)*CH5,0),""))</f>
        <v/>
      </c>
      <c r="CI78" s="76" t="str">
        <f>IF(pbi_uti_amount="n/a",'Inputs and Outputs'!CI141*CI5,IF(ISNUMBER(outYear),IF(outYear&lt;=pbi_uti_term,+pbi_uti_amount*(1+pbi_uti_escal/100)^(outYear-1)*CI5,0),""))</f>
        <v/>
      </c>
      <c r="CJ78" s="76" t="str">
        <f>IF(pbi_uti_amount="n/a",'Inputs and Outputs'!CJ141*CJ5,IF(ISNUMBER(outYear),IF(outYear&lt;=pbi_uti_term,+pbi_uti_amount*(1+pbi_uti_escal/100)^(outYear-1)*CJ5,0),""))</f>
        <v/>
      </c>
      <c r="CK78" s="76" t="str">
        <f>IF(pbi_uti_amount="n/a",'Inputs and Outputs'!CK141*CK5,IF(ISNUMBER(outYear),IF(outYear&lt;=pbi_uti_term,+pbi_uti_amount*(1+pbi_uti_escal/100)^(outYear-1)*CK5,0),""))</f>
        <v/>
      </c>
      <c r="CL78" s="76" t="str">
        <f>IF(pbi_uti_amount="n/a",'Inputs and Outputs'!CL141*CL5,IF(ISNUMBER(outYear),IF(outYear&lt;=pbi_uti_term,+pbi_uti_amount*(1+pbi_uti_escal/100)^(outYear-1)*CL5,0),""))</f>
        <v/>
      </c>
      <c r="CM78" s="76" t="str">
        <f>IF(pbi_uti_amount="n/a",'Inputs and Outputs'!CM141*CM5,IF(ISNUMBER(outYear),IF(outYear&lt;=pbi_uti_term,+pbi_uti_amount*(1+pbi_uti_escal/100)^(outYear-1)*CM5,0),""))</f>
        <v/>
      </c>
      <c r="CN78" s="76" t="str">
        <f>IF(pbi_uti_amount="n/a",'Inputs and Outputs'!CN141*CN5,IF(ISNUMBER(outYear),IF(outYear&lt;=pbi_uti_term,+pbi_uti_amount*(1+pbi_uti_escal/100)^(outYear-1)*CN5,0),""))</f>
        <v/>
      </c>
      <c r="CO78" s="76" t="str">
        <f>IF(pbi_uti_amount="n/a",'Inputs and Outputs'!CO141*CO5,IF(ISNUMBER(outYear),IF(outYear&lt;=pbi_uti_term,+pbi_uti_amount*(1+pbi_uti_escal/100)^(outYear-1)*CO5,0),""))</f>
        <v/>
      </c>
      <c r="CP78" s="76" t="str">
        <f>IF(pbi_uti_amount="n/a",'Inputs and Outputs'!CP141*CP5,IF(ISNUMBER(outYear),IF(outYear&lt;=pbi_uti_term,+pbi_uti_amount*(1+pbi_uti_escal/100)^(outYear-1)*CP5,0),""))</f>
        <v/>
      </c>
      <c r="CQ78" s="76" t="str">
        <f>IF(pbi_uti_amount="n/a",'Inputs and Outputs'!CQ141*CQ5,IF(ISNUMBER(outYear),IF(outYear&lt;=pbi_uti_term,+pbi_uti_amount*(1+pbi_uti_escal/100)^(outYear-1)*CQ5,0),""))</f>
        <v/>
      </c>
      <c r="CR78" s="76" t="str">
        <f>IF(pbi_uti_amount="n/a",'Inputs and Outputs'!CR141*CR5,IF(ISNUMBER(outYear),IF(outYear&lt;=pbi_uti_term,+pbi_uti_amount*(1+pbi_uti_escal/100)^(outYear-1)*CR5,0),""))</f>
        <v/>
      </c>
      <c r="CS78" s="76" t="str">
        <f>IF(pbi_uti_amount="n/a",'Inputs and Outputs'!CS141*CS5,IF(ISNUMBER(outYear),IF(outYear&lt;=pbi_uti_term,+pbi_uti_amount*(1+pbi_uti_escal/100)^(outYear-1)*CS5,0),""))</f>
        <v/>
      </c>
      <c r="CT78" s="76" t="str">
        <f>IF(pbi_uti_amount="n/a",'Inputs and Outputs'!CT141*CT5,IF(ISNUMBER(outYear),IF(outYear&lt;=pbi_uti_term,+pbi_uti_amount*(1+pbi_uti_escal/100)^(outYear-1)*CT5,0),""))</f>
        <v/>
      </c>
      <c r="CU78" s="76" t="str">
        <f>IF(pbi_uti_amount="n/a",'Inputs and Outputs'!CU141*CU5,IF(ISNUMBER(outYear),IF(outYear&lt;=pbi_uti_term,+pbi_uti_amount*(1+pbi_uti_escal/100)^(outYear-1)*CU5,0),""))</f>
        <v/>
      </c>
      <c r="CV78" s="76" t="str">
        <f>IF(pbi_uti_amount="n/a",'Inputs and Outputs'!CV141*CV5,IF(ISNUMBER(outYear),IF(outYear&lt;=pbi_uti_term,+pbi_uti_amount*(1+pbi_uti_escal/100)^(outYear-1)*CV5,0),""))</f>
        <v/>
      </c>
      <c r="CW78" s="76" t="str">
        <f>IF(pbi_uti_amount="n/a",'Inputs and Outputs'!CW141*CW5,IF(ISNUMBER(outYear),IF(outYear&lt;=pbi_uti_term,+pbi_uti_amount*(1+pbi_uti_escal/100)^(outYear-1)*CW5,0),""))</f>
        <v/>
      </c>
      <c r="CX78" s="76" t="str">
        <f>IF(pbi_uti_amount="n/a",'Inputs and Outputs'!CX141*CX5,IF(ISNUMBER(outYear),IF(outYear&lt;=pbi_sta_term,+pbi_sta_amount*(1+pbi_sta_escal/100)^(outYear-1)*CX5,0),""))</f>
        <v/>
      </c>
    </row>
    <row r="79" spans="1:102" x14ac:dyDescent="0.2">
      <c r="A79" s="62" t="s">
        <v>19</v>
      </c>
      <c r="B79" s="5"/>
      <c r="C79" s="78" t="str">
        <f>IF(pbi_oth_amount="n/a",'Inputs and Outputs'!C142*C5,IF(ISNUMBER(outYear),IF(outYear&lt;=pbi_oth_term,+pbi_oth_amount*(1+pbi_oth_escal/100)^(outYear-1)*C5,0),""))</f>
        <v/>
      </c>
      <c r="D79" s="78" t="str">
        <f>IF(pbi_oth_amount="n/a",'Inputs and Outputs'!D142*D5,IF(ISNUMBER(outYear),IF(outYear&lt;=pbi_oth_term,+pbi_oth_amount*(1+pbi_oth_escal/100)^(outYear-1)*D5,0),""))</f>
        <v/>
      </c>
      <c r="E79" s="78" t="str">
        <f>IF(pbi_oth_amount="n/a",'Inputs and Outputs'!E142*E5,IF(ISNUMBER(outYear),IF(outYear&lt;=pbi_oth_term,+pbi_oth_amount*(1+pbi_oth_escal/100)^(outYear-1)*E5,0),""))</f>
        <v/>
      </c>
      <c r="F79" s="78" t="str">
        <f>IF(pbi_oth_amount="n/a",'Inputs and Outputs'!F142*F5,IF(ISNUMBER(outYear),IF(outYear&lt;=pbi_oth_term,+pbi_oth_amount*(1+pbi_oth_escal/100)^(outYear-1)*F5,0),""))</f>
        <v/>
      </c>
      <c r="G79" s="78" t="str">
        <f>IF(pbi_oth_amount="n/a",'Inputs and Outputs'!G142*G5,IF(ISNUMBER(outYear),IF(outYear&lt;=pbi_oth_term,+pbi_oth_amount*(1+pbi_oth_escal/100)^(outYear-1)*G5,0),""))</f>
        <v/>
      </c>
      <c r="H79" s="78" t="str">
        <f>IF(pbi_oth_amount="n/a",'Inputs and Outputs'!H142*H5,IF(ISNUMBER(outYear),IF(outYear&lt;=pbi_oth_term,+pbi_oth_amount*(1+pbi_oth_escal/100)^(outYear-1)*H5,0),""))</f>
        <v/>
      </c>
      <c r="I79" s="78" t="str">
        <f>IF(pbi_oth_amount="n/a",'Inputs and Outputs'!I142*I5,IF(ISNUMBER(outYear),IF(outYear&lt;=pbi_oth_term,+pbi_oth_amount*(1+pbi_oth_escal/100)^(outYear-1)*I5,0),""))</f>
        <v/>
      </c>
      <c r="J79" s="78" t="str">
        <f>IF(pbi_oth_amount="n/a",'Inputs and Outputs'!J142*J5,IF(ISNUMBER(outYear),IF(outYear&lt;=pbi_oth_term,+pbi_oth_amount*(1+pbi_oth_escal/100)^(outYear-1)*J5,0),""))</f>
        <v/>
      </c>
      <c r="K79" s="78" t="str">
        <f>IF(pbi_oth_amount="n/a",'Inputs and Outputs'!K142*K5,IF(ISNUMBER(outYear),IF(outYear&lt;=pbi_oth_term,+pbi_oth_amount*(1+pbi_oth_escal/100)^(outYear-1)*K5,0),""))</f>
        <v/>
      </c>
      <c r="L79" s="78" t="str">
        <f>IF(pbi_oth_amount="n/a",'Inputs and Outputs'!L142*L5,IF(ISNUMBER(outYear),IF(outYear&lt;=pbi_oth_term,+pbi_oth_amount*(1+pbi_oth_escal/100)^(outYear-1)*L5,0),""))</f>
        <v/>
      </c>
      <c r="M79" s="78" t="str">
        <f>IF(pbi_oth_amount="n/a",'Inputs and Outputs'!M142*M5,IF(ISNUMBER(outYear),IF(outYear&lt;=pbi_oth_term,+pbi_oth_amount*(1+pbi_oth_escal/100)^(outYear-1)*M5,0),""))</f>
        <v/>
      </c>
      <c r="N79" s="78" t="str">
        <f>IF(pbi_oth_amount="n/a",'Inputs and Outputs'!N142*N5,IF(ISNUMBER(outYear),IF(outYear&lt;=pbi_oth_term,+pbi_oth_amount*(1+pbi_oth_escal/100)^(outYear-1)*N5,0),""))</f>
        <v/>
      </c>
      <c r="O79" s="78" t="str">
        <f>IF(pbi_oth_amount="n/a",'Inputs and Outputs'!O142*O5,IF(ISNUMBER(outYear),IF(outYear&lt;=pbi_oth_term,+pbi_oth_amount*(1+pbi_oth_escal/100)^(outYear-1)*O5,0),""))</f>
        <v/>
      </c>
      <c r="P79" s="78" t="str">
        <f>IF(pbi_oth_amount="n/a",'Inputs and Outputs'!P142*P5,IF(ISNUMBER(outYear),IF(outYear&lt;=pbi_oth_term,+pbi_oth_amount*(1+pbi_oth_escal/100)^(outYear-1)*P5,0),""))</f>
        <v/>
      </c>
      <c r="Q79" s="78" t="str">
        <f>IF(pbi_oth_amount="n/a",'Inputs and Outputs'!Q142*Q5,IF(ISNUMBER(outYear),IF(outYear&lt;=pbi_oth_term,+pbi_oth_amount*(1+pbi_oth_escal/100)^(outYear-1)*Q5,0),""))</f>
        <v/>
      </c>
      <c r="R79" s="78" t="str">
        <f>IF(pbi_oth_amount="n/a",'Inputs and Outputs'!R142*R5,IF(ISNUMBER(outYear),IF(outYear&lt;=pbi_oth_term,+pbi_oth_amount*(1+pbi_oth_escal/100)^(outYear-1)*R5,0),""))</f>
        <v/>
      </c>
      <c r="S79" s="78" t="str">
        <f>IF(pbi_oth_amount="n/a",'Inputs and Outputs'!S142*S5,IF(ISNUMBER(outYear),IF(outYear&lt;=pbi_oth_term,+pbi_oth_amount*(1+pbi_oth_escal/100)^(outYear-1)*S5,0),""))</f>
        <v/>
      </c>
      <c r="T79" s="78" t="str">
        <f>IF(pbi_oth_amount="n/a",'Inputs and Outputs'!T142*T5,IF(ISNUMBER(outYear),IF(outYear&lt;=pbi_oth_term,+pbi_oth_amount*(1+pbi_oth_escal/100)^(outYear-1)*T5,0),""))</f>
        <v/>
      </c>
      <c r="U79" s="78" t="str">
        <f>IF(pbi_oth_amount="n/a",'Inputs and Outputs'!U142*U5,IF(ISNUMBER(outYear),IF(outYear&lt;=pbi_oth_term,+pbi_oth_amount*(1+pbi_oth_escal/100)^(outYear-1)*U5,0),""))</f>
        <v/>
      </c>
      <c r="V79" s="78" t="str">
        <f>IF(pbi_oth_amount="n/a",'Inputs and Outputs'!V142*V5,IF(ISNUMBER(outYear),IF(outYear&lt;=pbi_oth_term,+pbi_oth_amount*(1+pbi_oth_escal/100)^(outYear-1)*V5,0),""))</f>
        <v/>
      </c>
      <c r="W79" s="78" t="str">
        <f>IF(pbi_oth_amount="n/a",'Inputs and Outputs'!W142*W5,IF(ISNUMBER(outYear),IF(outYear&lt;=pbi_oth_term,+pbi_oth_amount*(1+pbi_oth_escal/100)^(outYear-1)*W5,0),""))</f>
        <v/>
      </c>
      <c r="X79" s="78" t="str">
        <f>IF(pbi_oth_amount="n/a",'Inputs and Outputs'!X142*X5,IF(ISNUMBER(outYear),IF(outYear&lt;=pbi_oth_term,+pbi_oth_amount*(1+pbi_oth_escal/100)^(outYear-1)*X5,0),""))</f>
        <v/>
      </c>
      <c r="Y79" s="78" t="str">
        <f>IF(pbi_oth_amount="n/a",'Inputs and Outputs'!Y142*Y5,IF(ISNUMBER(outYear),IF(outYear&lt;=pbi_oth_term,+pbi_oth_amount*(1+pbi_oth_escal/100)^(outYear-1)*Y5,0),""))</f>
        <v/>
      </c>
      <c r="Z79" s="78" t="str">
        <f>IF(pbi_oth_amount="n/a",'Inputs and Outputs'!Z142*Z5,IF(ISNUMBER(outYear),IF(outYear&lt;=pbi_oth_term,+pbi_oth_amount*(1+pbi_oth_escal/100)^(outYear-1)*Z5,0),""))</f>
        <v/>
      </c>
      <c r="AA79" s="78" t="str">
        <f>IF(pbi_oth_amount="n/a",'Inputs and Outputs'!AA142*AA5,IF(ISNUMBER(outYear),IF(outYear&lt;=pbi_oth_term,+pbi_oth_amount*(1+pbi_oth_escal/100)^(outYear-1)*AA5,0),""))</f>
        <v/>
      </c>
      <c r="AB79" s="78" t="str">
        <f>IF(pbi_oth_amount="n/a",'Inputs and Outputs'!AB142*AB5,IF(ISNUMBER(outYear),IF(outYear&lt;=pbi_oth_term,+pbi_oth_amount*(1+pbi_oth_escal/100)^(outYear-1)*AB5,0),""))</f>
        <v/>
      </c>
      <c r="AC79" s="78" t="str">
        <f>IF(pbi_oth_amount="n/a",'Inputs and Outputs'!AC142*AC5,IF(ISNUMBER(outYear),IF(outYear&lt;=pbi_oth_term,+pbi_oth_amount*(1+pbi_oth_escal/100)^(outYear-1)*AC5,0),""))</f>
        <v/>
      </c>
      <c r="AD79" s="78" t="str">
        <f>IF(pbi_oth_amount="n/a",'Inputs and Outputs'!AD142*AD5,IF(ISNUMBER(outYear),IF(outYear&lt;=pbi_oth_term,+pbi_oth_amount*(1+pbi_oth_escal/100)^(outYear-1)*AD5,0),""))</f>
        <v/>
      </c>
      <c r="AE79" s="78" t="str">
        <f>IF(pbi_oth_amount="n/a",'Inputs and Outputs'!AE142*AE5,IF(ISNUMBER(outYear),IF(outYear&lt;=pbi_oth_term,+pbi_oth_amount*(1+pbi_oth_escal/100)^(outYear-1)*AE5,0),""))</f>
        <v/>
      </c>
      <c r="AF79" s="78" t="str">
        <f>IF(pbi_oth_amount="n/a",'Inputs and Outputs'!AF142*AF5,IF(ISNUMBER(outYear),IF(outYear&lt;=pbi_oth_term,+pbi_oth_amount*(1+pbi_oth_escal/100)^(outYear-1)*AF5,0),""))</f>
        <v/>
      </c>
      <c r="AG79" s="78" t="str">
        <f>IF(pbi_oth_amount="n/a",'Inputs and Outputs'!AG142*AG5,IF(ISNUMBER(outYear),IF(outYear&lt;=pbi_oth_term,+pbi_oth_amount*(1+pbi_oth_escal/100)^(outYear-1)*AG5,0),""))</f>
        <v/>
      </c>
      <c r="AH79" s="78" t="str">
        <f>IF(pbi_oth_amount="n/a",'Inputs and Outputs'!AH142*AH5,IF(ISNUMBER(outYear),IF(outYear&lt;=pbi_oth_term,+pbi_oth_amount*(1+pbi_oth_escal/100)^(outYear-1)*AH5,0),""))</f>
        <v/>
      </c>
      <c r="AI79" s="78" t="str">
        <f>IF(pbi_oth_amount="n/a",'Inputs and Outputs'!AI142*AI5,IF(ISNUMBER(outYear),IF(outYear&lt;=pbi_oth_term,+pbi_oth_amount*(1+pbi_oth_escal/100)^(outYear-1)*AI5,0),""))</f>
        <v/>
      </c>
      <c r="AJ79" s="78" t="str">
        <f>IF(pbi_oth_amount="n/a",'Inputs and Outputs'!AJ142*AJ5,IF(ISNUMBER(outYear),IF(outYear&lt;=pbi_oth_term,+pbi_oth_amount*(1+pbi_oth_escal/100)^(outYear-1)*AJ5,0),""))</f>
        <v/>
      </c>
      <c r="AK79" s="78" t="str">
        <f>IF(pbi_oth_amount="n/a",'Inputs and Outputs'!AK142*AK5,IF(ISNUMBER(outYear),IF(outYear&lt;=pbi_oth_term,+pbi_oth_amount*(1+pbi_oth_escal/100)^(outYear-1)*AK5,0),""))</f>
        <v/>
      </c>
      <c r="AL79" s="78" t="str">
        <f>IF(pbi_oth_amount="n/a",'Inputs and Outputs'!AL142*AL5,IF(ISNUMBER(outYear),IF(outYear&lt;=pbi_oth_term,+pbi_oth_amount*(1+pbi_oth_escal/100)^(outYear-1)*AL5,0),""))</f>
        <v/>
      </c>
      <c r="AM79" s="78" t="str">
        <f>IF(pbi_oth_amount="n/a",'Inputs and Outputs'!AM142*AM5,IF(ISNUMBER(outYear),IF(outYear&lt;=pbi_oth_term,+pbi_oth_amount*(1+pbi_oth_escal/100)^(outYear-1)*AM5,0),""))</f>
        <v/>
      </c>
      <c r="AN79" s="78" t="str">
        <f>IF(pbi_oth_amount="n/a",'Inputs and Outputs'!AN142*AN5,IF(ISNUMBER(outYear),IF(outYear&lt;=pbi_oth_term,+pbi_oth_amount*(1+pbi_oth_escal/100)^(outYear-1)*AN5,0),""))</f>
        <v/>
      </c>
      <c r="AO79" s="78" t="str">
        <f>IF(pbi_oth_amount="n/a",'Inputs and Outputs'!AO142*AO5,IF(ISNUMBER(outYear),IF(outYear&lt;=pbi_oth_term,+pbi_oth_amount*(1+pbi_oth_escal/100)^(outYear-1)*AO5,0),""))</f>
        <v/>
      </c>
      <c r="AP79" s="78" t="str">
        <f>IF(pbi_oth_amount="n/a",'Inputs and Outputs'!AP142*AP5,IF(ISNUMBER(outYear),IF(outYear&lt;=pbi_oth_term,+pbi_oth_amount*(1+pbi_oth_escal/100)^(outYear-1)*AP5,0),""))</f>
        <v/>
      </c>
      <c r="AQ79" s="78" t="str">
        <f>IF(pbi_oth_amount="n/a",'Inputs and Outputs'!AQ142*AQ5,IF(ISNUMBER(outYear),IF(outYear&lt;=pbi_oth_term,+pbi_oth_amount*(1+pbi_oth_escal/100)^(outYear-1)*AQ5,0),""))</f>
        <v/>
      </c>
      <c r="AR79" s="78" t="str">
        <f>IF(pbi_oth_amount="n/a",'Inputs and Outputs'!AR142*AR5,IF(ISNUMBER(outYear),IF(outYear&lt;=pbi_oth_term,+pbi_oth_amount*(1+pbi_oth_escal/100)^(outYear-1)*AR5,0),""))</f>
        <v/>
      </c>
      <c r="AS79" s="78" t="str">
        <f>IF(pbi_oth_amount="n/a",'Inputs and Outputs'!AS142*AS5,IF(ISNUMBER(outYear),IF(outYear&lt;=pbi_oth_term,+pbi_oth_amount*(1+pbi_oth_escal/100)^(outYear-1)*AS5,0),""))</f>
        <v/>
      </c>
      <c r="AT79" s="78" t="str">
        <f>IF(pbi_oth_amount="n/a",'Inputs and Outputs'!AT142*AT5,IF(ISNUMBER(outYear),IF(outYear&lt;=pbi_oth_term,+pbi_oth_amount*(1+pbi_oth_escal/100)^(outYear-1)*AT5,0),""))</f>
        <v/>
      </c>
      <c r="AU79" s="78" t="str">
        <f>IF(pbi_oth_amount="n/a",'Inputs and Outputs'!AU142*AU5,IF(ISNUMBER(outYear),IF(outYear&lt;=pbi_oth_term,+pbi_oth_amount*(1+pbi_oth_escal/100)^(outYear-1)*AU5,0),""))</f>
        <v/>
      </c>
      <c r="AV79" s="78" t="str">
        <f>IF(pbi_oth_amount="n/a",'Inputs and Outputs'!AV142*AV5,IF(ISNUMBER(outYear),IF(outYear&lt;=pbi_oth_term,+pbi_oth_amount*(1+pbi_oth_escal/100)^(outYear-1)*AV5,0),""))</f>
        <v/>
      </c>
      <c r="AW79" s="78" t="str">
        <f>IF(pbi_oth_amount="n/a",'Inputs and Outputs'!AW142*AW5,IF(ISNUMBER(outYear),IF(outYear&lt;=pbi_oth_term,+pbi_oth_amount*(1+pbi_oth_escal/100)^(outYear-1)*AW5,0),""))</f>
        <v/>
      </c>
      <c r="AX79" s="78" t="str">
        <f>IF(pbi_oth_amount="n/a",'Inputs and Outputs'!AX142*AX5,IF(ISNUMBER(outYear),IF(outYear&lt;=pbi_oth_term,+pbi_oth_amount*(1+pbi_oth_escal/100)^(outYear-1)*AX5,0),""))</f>
        <v/>
      </c>
      <c r="AY79" s="78" t="str">
        <f>IF(pbi_oth_amount="n/a",'Inputs and Outputs'!AY142*AY5,IF(ISNUMBER(outYear),IF(outYear&lt;=pbi_oth_term,+pbi_oth_amount*(1+pbi_oth_escal/100)^(outYear-1)*AY5,0),""))</f>
        <v/>
      </c>
      <c r="AZ79" s="78" t="str">
        <f>IF(pbi_oth_amount="n/a",'Inputs and Outputs'!AZ142*AZ5,IF(ISNUMBER(outYear),IF(outYear&lt;=pbi_oth_term,+pbi_oth_amount*(1+pbi_oth_escal/100)^(outYear-1)*AZ5,0),""))</f>
        <v/>
      </c>
      <c r="BA79" s="78" t="str">
        <f>IF(pbi_oth_amount="n/a",'Inputs and Outputs'!BA142*BA5,IF(ISNUMBER(outYear),IF(outYear&lt;=pbi_oth_term,+pbi_oth_amount*(1+pbi_oth_escal/100)^(outYear-1)*BA5,0),""))</f>
        <v/>
      </c>
      <c r="BB79" s="78" t="str">
        <f>IF(pbi_oth_amount="n/a",'Inputs and Outputs'!BB142*BB5,IF(ISNUMBER(outYear),IF(outYear&lt;=pbi_oth_term,+pbi_oth_amount*(1+pbi_oth_escal/100)^(outYear-1)*BB5,0),""))</f>
        <v/>
      </c>
      <c r="BC79" s="78" t="str">
        <f>IF(pbi_oth_amount="n/a",'Inputs and Outputs'!BC142*BC5,IF(ISNUMBER(outYear),IF(outYear&lt;=pbi_oth_term,+pbi_oth_amount*(1+pbi_oth_escal/100)^(outYear-1)*BC5,0),""))</f>
        <v/>
      </c>
      <c r="BD79" s="78" t="str">
        <f>IF(pbi_oth_amount="n/a",'Inputs and Outputs'!BD142*BD5,IF(ISNUMBER(outYear),IF(outYear&lt;=pbi_oth_term,+pbi_oth_amount*(1+pbi_oth_escal/100)^(outYear-1)*BD5,0),""))</f>
        <v/>
      </c>
      <c r="BE79" s="78" t="str">
        <f>IF(pbi_oth_amount="n/a",'Inputs and Outputs'!BE142*BE5,IF(ISNUMBER(outYear),IF(outYear&lt;=pbi_oth_term,+pbi_oth_amount*(1+pbi_oth_escal/100)^(outYear-1)*BE5,0),""))</f>
        <v/>
      </c>
      <c r="BF79" s="78" t="str">
        <f>IF(pbi_oth_amount="n/a",'Inputs and Outputs'!BF142*BF5,IF(ISNUMBER(outYear),IF(outYear&lt;=pbi_oth_term,+pbi_oth_amount*(1+pbi_oth_escal/100)^(outYear-1)*BF5,0),""))</f>
        <v/>
      </c>
      <c r="BG79" s="78" t="str">
        <f>IF(pbi_oth_amount="n/a",'Inputs and Outputs'!BG142*BG5,IF(ISNUMBER(outYear),IF(outYear&lt;=pbi_oth_term,+pbi_oth_amount*(1+pbi_oth_escal/100)^(outYear-1)*BG5,0),""))</f>
        <v/>
      </c>
      <c r="BH79" s="78" t="str">
        <f>IF(pbi_oth_amount="n/a",'Inputs and Outputs'!BH142*BH5,IF(ISNUMBER(outYear),IF(outYear&lt;=pbi_oth_term,+pbi_oth_amount*(1+pbi_oth_escal/100)^(outYear-1)*BH5,0),""))</f>
        <v/>
      </c>
      <c r="BI79" s="78" t="str">
        <f>IF(pbi_oth_amount="n/a",'Inputs and Outputs'!BI142*BI5,IF(ISNUMBER(outYear),IF(outYear&lt;=pbi_oth_term,+pbi_oth_amount*(1+pbi_oth_escal/100)^(outYear-1)*BI5,0),""))</f>
        <v/>
      </c>
      <c r="BJ79" s="78" t="str">
        <f>IF(pbi_oth_amount="n/a",'Inputs and Outputs'!BJ142*BJ5,IF(ISNUMBER(outYear),IF(outYear&lt;=pbi_oth_term,+pbi_oth_amount*(1+pbi_oth_escal/100)^(outYear-1)*BJ5,0),""))</f>
        <v/>
      </c>
      <c r="BK79" s="78" t="str">
        <f>IF(pbi_oth_amount="n/a",'Inputs and Outputs'!BK142*BK5,IF(ISNUMBER(outYear),IF(outYear&lt;=pbi_oth_term,+pbi_oth_amount*(1+pbi_oth_escal/100)^(outYear-1)*BK5,0),""))</f>
        <v/>
      </c>
      <c r="BL79" s="78" t="str">
        <f>IF(pbi_oth_amount="n/a",'Inputs and Outputs'!BL142*BL5,IF(ISNUMBER(outYear),IF(outYear&lt;=pbi_oth_term,+pbi_oth_amount*(1+pbi_oth_escal/100)^(outYear-1)*BL5,0),""))</f>
        <v/>
      </c>
      <c r="BM79" s="78" t="str">
        <f>IF(pbi_oth_amount="n/a",'Inputs and Outputs'!BM142*BM5,IF(ISNUMBER(outYear),IF(outYear&lt;=pbi_oth_term,+pbi_oth_amount*(1+pbi_oth_escal/100)^(outYear-1)*BM5,0),""))</f>
        <v/>
      </c>
      <c r="BN79" s="78" t="str">
        <f>IF(pbi_oth_amount="n/a",'Inputs and Outputs'!BN142*BN5,IF(ISNUMBER(outYear),IF(outYear&lt;=pbi_oth_term,+pbi_oth_amount*(1+pbi_oth_escal/100)^(outYear-1)*BN5,0),""))</f>
        <v/>
      </c>
      <c r="BO79" s="78" t="str">
        <f>IF(pbi_oth_amount="n/a",'Inputs and Outputs'!BO142*BO5,IF(ISNUMBER(outYear),IF(outYear&lt;=pbi_oth_term,+pbi_oth_amount*(1+pbi_oth_escal/100)^(outYear-1)*BO5,0),""))</f>
        <v/>
      </c>
      <c r="BP79" s="78" t="str">
        <f>IF(pbi_oth_amount="n/a",'Inputs and Outputs'!BP142*BP5,IF(ISNUMBER(outYear),IF(outYear&lt;=pbi_oth_term,+pbi_oth_amount*(1+pbi_oth_escal/100)^(outYear-1)*BP5,0),""))</f>
        <v/>
      </c>
      <c r="BQ79" s="78" t="str">
        <f>IF(pbi_oth_amount="n/a",'Inputs and Outputs'!BQ142*BQ5,IF(ISNUMBER(outYear),IF(outYear&lt;=pbi_oth_term,+pbi_oth_amount*(1+pbi_oth_escal/100)^(outYear-1)*BQ5,0),""))</f>
        <v/>
      </c>
      <c r="BR79" s="78" t="str">
        <f>IF(pbi_oth_amount="n/a",'Inputs and Outputs'!BR142*BR5,IF(ISNUMBER(outYear),IF(outYear&lt;=pbi_oth_term,+pbi_oth_amount*(1+pbi_oth_escal/100)^(outYear-1)*BR5,0),""))</f>
        <v/>
      </c>
      <c r="BS79" s="78" t="str">
        <f>IF(pbi_oth_amount="n/a",'Inputs and Outputs'!BS142*BS5,IF(ISNUMBER(outYear),IF(outYear&lt;=pbi_oth_term,+pbi_oth_amount*(1+pbi_oth_escal/100)^(outYear-1)*BS5,0),""))</f>
        <v/>
      </c>
      <c r="BT79" s="78" t="str">
        <f>IF(pbi_oth_amount="n/a",'Inputs and Outputs'!BT142*BT5,IF(ISNUMBER(outYear),IF(outYear&lt;=pbi_oth_term,+pbi_oth_amount*(1+pbi_oth_escal/100)^(outYear-1)*BT5,0),""))</f>
        <v/>
      </c>
      <c r="BU79" s="78" t="str">
        <f>IF(pbi_oth_amount="n/a",'Inputs and Outputs'!BU142*BU5,IF(ISNUMBER(outYear),IF(outYear&lt;=pbi_oth_term,+pbi_oth_amount*(1+pbi_oth_escal/100)^(outYear-1)*BU5,0),""))</f>
        <v/>
      </c>
      <c r="BV79" s="78" t="str">
        <f>IF(pbi_oth_amount="n/a",'Inputs and Outputs'!BV142*BV5,IF(ISNUMBER(outYear),IF(outYear&lt;=pbi_oth_term,+pbi_oth_amount*(1+pbi_oth_escal/100)^(outYear-1)*BV5,0),""))</f>
        <v/>
      </c>
      <c r="BW79" s="78" t="str">
        <f>IF(pbi_oth_amount="n/a",'Inputs and Outputs'!BW142*BW5,IF(ISNUMBER(outYear),IF(outYear&lt;=pbi_oth_term,+pbi_oth_amount*(1+pbi_oth_escal/100)^(outYear-1)*BW5,0),""))</f>
        <v/>
      </c>
      <c r="BX79" s="78" t="str">
        <f>IF(pbi_oth_amount="n/a",'Inputs and Outputs'!BX142*BX5,IF(ISNUMBER(outYear),IF(outYear&lt;=pbi_oth_term,+pbi_oth_amount*(1+pbi_oth_escal/100)^(outYear-1)*BX5,0),""))</f>
        <v/>
      </c>
      <c r="BY79" s="78" t="str">
        <f>IF(pbi_oth_amount="n/a",'Inputs and Outputs'!BY142*BY5,IF(ISNUMBER(outYear),IF(outYear&lt;=pbi_oth_term,+pbi_oth_amount*(1+pbi_oth_escal/100)^(outYear-1)*BY5,0),""))</f>
        <v/>
      </c>
      <c r="BZ79" s="78" t="str">
        <f>IF(pbi_oth_amount="n/a",'Inputs and Outputs'!BZ142*BZ5,IF(ISNUMBER(outYear),IF(outYear&lt;=pbi_oth_term,+pbi_oth_amount*(1+pbi_oth_escal/100)^(outYear-1)*BZ5,0),""))</f>
        <v/>
      </c>
      <c r="CA79" s="78" t="str">
        <f>IF(pbi_oth_amount="n/a",'Inputs and Outputs'!CA142*CA5,IF(ISNUMBER(outYear),IF(outYear&lt;=pbi_oth_term,+pbi_oth_amount*(1+pbi_oth_escal/100)^(outYear-1)*CA5,0),""))</f>
        <v/>
      </c>
      <c r="CB79" s="78" t="str">
        <f>IF(pbi_oth_amount="n/a",'Inputs and Outputs'!CB142*CB5,IF(ISNUMBER(outYear),IF(outYear&lt;=pbi_oth_term,+pbi_oth_amount*(1+pbi_oth_escal/100)^(outYear-1)*CB5,0),""))</f>
        <v/>
      </c>
      <c r="CC79" s="78" t="str">
        <f>IF(pbi_oth_amount="n/a",'Inputs and Outputs'!CC142*CC5,IF(ISNUMBER(outYear),IF(outYear&lt;=pbi_oth_term,+pbi_oth_amount*(1+pbi_oth_escal/100)^(outYear-1)*CC5,0),""))</f>
        <v/>
      </c>
      <c r="CD79" s="78" t="str">
        <f>IF(pbi_oth_amount="n/a",'Inputs and Outputs'!CD142*CD5,IF(ISNUMBER(outYear),IF(outYear&lt;=pbi_oth_term,+pbi_oth_amount*(1+pbi_oth_escal/100)^(outYear-1)*CD5,0),""))</f>
        <v/>
      </c>
      <c r="CE79" s="78" t="str">
        <f>IF(pbi_oth_amount="n/a",'Inputs and Outputs'!CE142*CE5,IF(ISNUMBER(outYear),IF(outYear&lt;=pbi_oth_term,+pbi_oth_amount*(1+pbi_oth_escal/100)^(outYear-1)*CE5,0),""))</f>
        <v/>
      </c>
      <c r="CF79" s="78" t="str">
        <f>IF(pbi_oth_amount="n/a",'Inputs and Outputs'!CF142*CF5,IF(ISNUMBER(outYear),IF(outYear&lt;=pbi_oth_term,+pbi_oth_amount*(1+pbi_oth_escal/100)^(outYear-1)*CF5,0),""))</f>
        <v/>
      </c>
      <c r="CG79" s="78" t="str">
        <f>IF(pbi_oth_amount="n/a",'Inputs and Outputs'!CG142*CG5,IF(ISNUMBER(outYear),IF(outYear&lt;=pbi_oth_term,+pbi_oth_amount*(1+pbi_oth_escal/100)^(outYear-1)*CG5,0),""))</f>
        <v/>
      </c>
      <c r="CH79" s="78" t="str">
        <f>IF(pbi_oth_amount="n/a",'Inputs and Outputs'!CH142*CH5,IF(ISNUMBER(outYear),IF(outYear&lt;=pbi_oth_term,+pbi_oth_amount*(1+pbi_oth_escal/100)^(outYear-1)*CH5,0),""))</f>
        <v/>
      </c>
      <c r="CI79" s="78" t="str">
        <f>IF(pbi_oth_amount="n/a",'Inputs and Outputs'!CI142*CI5,IF(ISNUMBER(outYear),IF(outYear&lt;=pbi_oth_term,+pbi_oth_amount*(1+pbi_oth_escal/100)^(outYear-1)*CI5,0),""))</f>
        <v/>
      </c>
      <c r="CJ79" s="78" t="str">
        <f>IF(pbi_oth_amount="n/a",'Inputs and Outputs'!CJ142*CJ5,IF(ISNUMBER(outYear),IF(outYear&lt;=pbi_oth_term,+pbi_oth_amount*(1+pbi_oth_escal/100)^(outYear-1)*CJ5,0),""))</f>
        <v/>
      </c>
      <c r="CK79" s="78" t="str">
        <f>IF(pbi_oth_amount="n/a",'Inputs and Outputs'!CK142*CK5,IF(ISNUMBER(outYear),IF(outYear&lt;=pbi_oth_term,+pbi_oth_amount*(1+pbi_oth_escal/100)^(outYear-1)*CK5,0),""))</f>
        <v/>
      </c>
      <c r="CL79" s="78" t="str">
        <f>IF(pbi_oth_amount="n/a",'Inputs and Outputs'!CL142*CL5,IF(ISNUMBER(outYear),IF(outYear&lt;=pbi_oth_term,+pbi_oth_amount*(1+pbi_oth_escal/100)^(outYear-1)*CL5,0),""))</f>
        <v/>
      </c>
      <c r="CM79" s="78" t="str">
        <f>IF(pbi_oth_amount="n/a",'Inputs and Outputs'!CM142*CM5,IF(ISNUMBER(outYear),IF(outYear&lt;=pbi_oth_term,+pbi_oth_amount*(1+pbi_oth_escal/100)^(outYear-1)*CM5,0),""))</f>
        <v/>
      </c>
      <c r="CN79" s="78" t="str">
        <f>IF(pbi_oth_amount="n/a",'Inputs and Outputs'!CN142*CN5,IF(ISNUMBER(outYear),IF(outYear&lt;=pbi_oth_term,+pbi_oth_amount*(1+pbi_oth_escal/100)^(outYear-1)*CN5,0),""))</f>
        <v/>
      </c>
      <c r="CO79" s="78" t="str">
        <f>IF(pbi_oth_amount="n/a",'Inputs and Outputs'!CO142*CO5,IF(ISNUMBER(outYear),IF(outYear&lt;=pbi_oth_term,+pbi_oth_amount*(1+pbi_oth_escal/100)^(outYear-1)*CO5,0),""))</f>
        <v/>
      </c>
      <c r="CP79" s="78" t="str">
        <f>IF(pbi_oth_amount="n/a",'Inputs and Outputs'!CP142*CP5,IF(ISNUMBER(outYear),IF(outYear&lt;=pbi_oth_term,+pbi_oth_amount*(1+pbi_oth_escal/100)^(outYear-1)*CP5,0),""))</f>
        <v/>
      </c>
      <c r="CQ79" s="78" t="str">
        <f>IF(pbi_oth_amount="n/a",'Inputs and Outputs'!CQ142*CQ5,IF(ISNUMBER(outYear),IF(outYear&lt;=pbi_oth_term,+pbi_oth_amount*(1+pbi_oth_escal/100)^(outYear-1)*CQ5,0),""))</f>
        <v/>
      </c>
      <c r="CR79" s="78" t="str">
        <f>IF(pbi_oth_amount="n/a",'Inputs and Outputs'!CR142*CR5,IF(ISNUMBER(outYear),IF(outYear&lt;=pbi_oth_term,+pbi_oth_amount*(1+pbi_oth_escal/100)^(outYear-1)*CR5,0),""))</f>
        <v/>
      </c>
      <c r="CS79" s="78" t="str">
        <f>IF(pbi_oth_amount="n/a",'Inputs and Outputs'!CS142*CS5,IF(ISNUMBER(outYear),IF(outYear&lt;=pbi_oth_term,+pbi_oth_amount*(1+pbi_oth_escal/100)^(outYear-1)*CS5,0),""))</f>
        <v/>
      </c>
      <c r="CT79" s="78" t="str">
        <f>IF(pbi_oth_amount="n/a",'Inputs and Outputs'!CT142*CT5,IF(ISNUMBER(outYear),IF(outYear&lt;=pbi_oth_term,+pbi_oth_amount*(1+pbi_oth_escal/100)^(outYear-1)*CT5,0),""))</f>
        <v/>
      </c>
      <c r="CU79" s="78" t="str">
        <f>IF(pbi_oth_amount="n/a",'Inputs and Outputs'!CU142*CU5,IF(ISNUMBER(outYear),IF(outYear&lt;=pbi_oth_term,+pbi_oth_amount*(1+pbi_oth_escal/100)^(outYear-1)*CU5,0),""))</f>
        <v/>
      </c>
      <c r="CV79" s="78" t="str">
        <f>IF(pbi_oth_amount="n/a",'Inputs and Outputs'!CV142*CV5,IF(ISNUMBER(outYear),IF(outYear&lt;=pbi_oth_term,+pbi_oth_amount*(1+pbi_oth_escal/100)^(outYear-1)*CV5,0),""))</f>
        <v/>
      </c>
      <c r="CW79" s="78" t="str">
        <f>IF(pbi_oth_amount="n/a",'Inputs and Outputs'!CW142*CW5,IF(ISNUMBER(outYear),IF(outYear&lt;=pbi_oth_term,+pbi_oth_amount*(1+pbi_oth_escal/100)^(outYear-1)*CW5,0),""))</f>
        <v/>
      </c>
      <c r="CX79" s="78" t="str">
        <f>IF(pbi_oth_amount="n/a",'Inputs and Outputs'!CX142*CX5,IF(ISNUMBER(outYear),IF(outYear&lt;=pbi_oth_term,+pbi_oth_amount*(1+pbi_oth_escal/100)^(outYear-1)*CX5,0),""))</f>
        <v/>
      </c>
    </row>
    <row r="80" spans="1:102" x14ac:dyDescent="0.2">
      <c r="A80" s="60" t="s">
        <v>62</v>
      </c>
      <c r="B80" s="5"/>
      <c r="C80" s="76" t="str">
        <f>IF(ISNUMBER(outYear),SUM(C76:C79),"")</f>
        <v/>
      </c>
      <c r="D80" s="76" t="str">
        <f t="shared" ref="D80:AH80" si="63">IF(ISNUMBER(outYear),SUM(D76:D79),"")</f>
        <v/>
      </c>
      <c r="E80" s="76" t="str">
        <f t="shared" si="63"/>
        <v/>
      </c>
      <c r="F80" s="76" t="str">
        <f t="shared" si="63"/>
        <v/>
      </c>
      <c r="G80" s="76" t="str">
        <f t="shared" si="63"/>
        <v/>
      </c>
      <c r="H80" s="76" t="str">
        <f t="shared" si="63"/>
        <v/>
      </c>
      <c r="I80" s="76" t="str">
        <f t="shared" si="63"/>
        <v/>
      </c>
      <c r="J80" s="76" t="str">
        <f t="shared" si="63"/>
        <v/>
      </c>
      <c r="K80" s="76" t="str">
        <f t="shared" si="63"/>
        <v/>
      </c>
      <c r="L80" s="76" t="str">
        <f t="shared" si="63"/>
        <v/>
      </c>
      <c r="M80" s="76" t="str">
        <f t="shared" si="63"/>
        <v/>
      </c>
      <c r="N80" s="76" t="str">
        <f t="shared" si="63"/>
        <v/>
      </c>
      <c r="O80" s="76" t="str">
        <f t="shared" si="63"/>
        <v/>
      </c>
      <c r="P80" s="76" t="str">
        <f t="shared" si="63"/>
        <v/>
      </c>
      <c r="Q80" s="76" t="str">
        <f t="shared" si="63"/>
        <v/>
      </c>
      <c r="R80" s="76" t="str">
        <f t="shared" si="63"/>
        <v/>
      </c>
      <c r="S80" s="76" t="str">
        <f t="shared" si="63"/>
        <v/>
      </c>
      <c r="T80" s="76" t="str">
        <f t="shared" si="63"/>
        <v/>
      </c>
      <c r="U80" s="76" t="str">
        <f t="shared" si="63"/>
        <v/>
      </c>
      <c r="V80" s="76" t="str">
        <f t="shared" si="63"/>
        <v/>
      </c>
      <c r="W80" s="76" t="str">
        <f t="shared" si="63"/>
        <v/>
      </c>
      <c r="X80" s="76" t="str">
        <f t="shared" si="63"/>
        <v/>
      </c>
      <c r="Y80" s="76" t="str">
        <f t="shared" si="63"/>
        <v/>
      </c>
      <c r="Z80" s="76" t="str">
        <f t="shared" si="63"/>
        <v/>
      </c>
      <c r="AA80" s="76" t="str">
        <f t="shared" si="63"/>
        <v/>
      </c>
      <c r="AB80" s="76" t="str">
        <f t="shared" si="63"/>
        <v/>
      </c>
      <c r="AC80" s="76" t="str">
        <f t="shared" si="63"/>
        <v/>
      </c>
      <c r="AD80" s="76" t="str">
        <f t="shared" si="63"/>
        <v/>
      </c>
      <c r="AE80" s="76" t="str">
        <f t="shared" si="63"/>
        <v/>
      </c>
      <c r="AF80" s="76" t="str">
        <f t="shared" si="63"/>
        <v/>
      </c>
      <c r="AG80" s="76" t="str">
        <f t="shared" si="63"/>
        <v/>
      </c>
      <c r="AH80" s="76" t="str">
        <f t="shared" si="63"/>
        <v/>
      </c>
      <c r="AI80" s="76" t="str">
        <f t="shared" ref="AI80:BN80" si="64">IF(ISNUMBER(outYear),SUM(AI76:AI79),"")</f>
        <v/>
      </c>
      <c r="AJ80" s="76" t="str">
        <f t="shared" si="64"/>
        <v/>
      </c>
      <c r="AK80" s="76" t="str">
        <f t="shared" si="64"/>
        <v/>
      </c>
      <c r="AL80" s="76" t="str">
        <f t="shared" si="64"/>
        <v/>
      </c>
      <c r="AM80" s="76" t="str">
        <f t="shared" si="64"/>
        <v/>
      </c>
      <c r="AN80" s="76" t="str">
        <f t="shared" si="64"/>
        <v/>
      </c>
      <c r="AO80" s="76" t="str">
        <f t="shared" si="64"/>
        <v/>
      </c>
      <c r="AP80" s="76" t="str">
        <f t="shared" si="64"/>
        <v/>
      </c>
      <c r="AQ80" s="76" t="str">
        <f t="shared" si="64"/>
        <v/>
      </c>
      <c r="AR80" s="76" t="str">
        <f t="shared" si="64"/>
        <v/>
      </c>
      <c r="AS80" s="76" t="str">
        <f t="shared" si="64"/>
        <v/>
      </c>
      <c r="AT80" s="76" t="str">
        <f t="shared" si="64"/>
        <v/>
      </c>
      <c r="AU80" s="76" t="str">
        <f t="shared" si="64"/>
        <v/>
      </c>
      <c r="AV80" s="76" t="str">
        <f t="shared" si="64"/>
        <v/>
      </c>
      <c r="AW80" s="76" t="str">
        <f t="shared" si="64"/>
        <v/>
      </c>
      <c r="AX80" s="76" t="str">
        <f t="shared" si="64"/>
        <v/>
      </c>
      <c r="AY80" s="76" t="str">
        <f t="shared" si="64"/>
        <v/>
      </c>
      <c r="AZ80" s="76" t="str">
        <f t="shared" si="64"/>
        <v/>
      </c>
      <c r="BA80" s="76" t="str">
        <f t="shared" si="64"/>
        <v/>
      </c>
      <c r="BB80" s="76" t="str">
        <f t="shared" si="64"/>
        <v/>
      </c>
      <c r="BC80" s="76" t="str">
        <f t="shared" si="64"/>
        <v/>
      </c>
      <c r="BD80" s="76" t="str">
        <f t="shared" si="64"/>
        <v/>
      </c>
      <c r="BE80" s="76" t="str">
        <f t="shared" si="64"/>
        <v/>
      </c>
      <c r="BF80" s="76" t="str">
        <f t="shared" si="64"/>
        <v/>
      </c>
      <c r="BG80" s="76" t="str">
        <f t="shared" si="64"/>
        <v/>
      </c>
      <c r="BH80" s="76" t="str">
        <f t="shared" si="64"/>
        <v/>
      </c>
      <c r="BI80" s="76" t="str">
        <f t="shared" si="64"/>
        <v/>
      </c>
      <c r="BJ80" s="76" t="str">
        <f t="shared" si="64"/>
        <v/>
      </c>
      <c r="BK80" s="76" t="str">
        <f t="shared" si="64"/>
        <v/>
      </c>
      <c r="BL80" s="76" t="str">
        <f t="shared" si="64"/>
        <v/>
      </c>
      <c r="BM80" s="76" t="str">
        <f t="shared" si="64"/>
        <v/>
      </c>
      <c r="BN80" s="76" t="str">
        <f t="shared" si="64"/>
        <v/>
      </c>
      <c r="BO80" s="76" t="str">
        <f t="shared" ref="BO80:CT80" si="65">IF(ISNUMBER(outYear),SUM(BO76:BO79),"")</f>
        <v/>
      </c>
      <c r="BP80" s="76" t="str">
        <f t="shared" si="65"/>
        <v/>
      </c>
      <c r="BQ80" s="76" t="str">
        <f t="shared" si="65"/>
        <v/>
      </c>
      <c r="BR80" s="76" t="str">
        <f t="shared" si="65"/>
        <v/>
      </c>
      <c r="BS80" s="76" t="str">
        <f t="shared" si="65"/>
        <v/>
      </c>
      <c r="BT80" s="76" t="str">
        <f t="shared" si="65"/>
        <v/>
      </c>
      <c r="BU80" s="76" t="str">
        <f t="shared" si="65"/>
        <v/>
      </c>
      <c r="BV80" s="76" t="str">
        <f t="shared" si="65"/>
        <v/>
      </c>
      <c r="BW80" s="76" t="str">
        <f t="shared" si="65"/>
        <v/>
      </c>
      <c r="BX80" s="76" t="str">
        <f t="shared" si="65"/>
        <v/>
      </c>
      <c r="BY80" s="76" t="str">
        <f t="shared" si="65"/>
        <v/>
      </c>
      <c r="BZ80" s="76" t="str">
        <f t="shared" si="65"/>
        <v/>
      </c>
      <c r="CA80" s="76" t="str">
        <f t="shared" si="65"/>
        <v/>
      </c>
      <c r="CB80" s="76" t="str">
        <f t="shared" si="65"/>
        <v/>
      </c>
      <c r="CC80" s="76" t="str">
        <f t="shared" si="65"/>
        <v/>
      </c>
      <c r="CD80" s="76" t="str">
        <f t="shared" si="65"/>
        <v/>
      </c>
      <c r="CE80" s="76" t="str">
        <f t="shared" si="65"/>
        <v/>
      </c>
      <c r="CF80" s="76" t="str">
        <f t="shared" si="65"/>
        <v/>
      </c>
      <c r="CG80" s="76" t="str">
        <f t="shared" si="65"/>
        <v/>
      </c>
      <c r="CH80" s="76" t="str">
        <f t="shared" si="65"/>
        <v/>
      </c>
      <c r="CI80" s="76" t="str">
        <f t="shared" si="65"/>
        <v/>
      </c>
      <c r="CJ80" s="76" t="str">
        <f t="shared" si="65"/>
        <v/>
      </c>
      <c r="CK80" s="76" t="str">
        <f t="shared" si="65"/>
        <v/>
      </c>
      <c r="CL80" s="76" t="str">
        <f t="shared" si="65"/>
        <v/>
      </c>
      <c r="CM80" s="76" t="str">
        <f t="shared" si="65"/>
        <v/>
      </c>
      <c r="CN80" s="76" t="str">
        <f t="shared" si="65"/>
        <v/>
      </c>
      <c r="CO80" s="76" t="str">
        <f t="shared" si="65"/>
        <v/>
      </c>
      <c r="CP80" s="76" t="str">
        <f t="shared" si="65"/>
        <v/>
      </c>
      <c r="CQ80" s="76" t="str">
        <f t="shared" si="65"/>
        <v/>
      </c>
      <c r="CR80" s="76" t="str">
        <f t="shared" si="65"/>
        <v/>
      </c>
      <c r="CS80" s="76" t="str">
        <f t="shared" si="65"/>
        <v/>
      </c>
      <c r="CT80" s="76" t="str">
        <f t="shared" si="65"/>
        <v/>
      </c>
      <c r="CU80" s="76" t="str">
        <f t="shared" ref="CU80:CX80" si="66">IF(ISNUMBER(outYear),SUM(CU76:CU79),"")</f>
        <v/>
      </c>
      <c r="CV80" s="76" t="str">
        <f t="shared" si="66"/>
        <v/>
      </c>
      <c r="CW80" s="76" t="str">
        <f t="shared" si="66"/>
        <v/>
      </c>
      <c r="CX80" s="76" t="str">
        <f t="shared" si="66"/>
        <v/>
      </c>
    </row>
    <row r="81" spans="1:102" x14ac:dyDescent="0.2">
      <c r="A81" s="60"/>
      <c r="B81" s="5"/>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row>
    <row r="82" spans="1:102" x14ac:dyDescent="0.2">
      <c r="A82" s="207" t="s">
        <v>232</v>
      </c>
      <c r="B82" s="208"/>
      <c r="C82" s="209"/>
      <c r="D82" s="209"/>
      <c r="E82" s="209"/>
      <c r="F82" s="209"/>
      <c r="G82" s="209"/>
      <c r="H82" s="209"/>
      <c r="I82" s="209"/>
      <c r="J82" s="209"/>
      <c r="K82" s="209"/>
      <c r="L82" s="209"/>
      <c r="M82" s="209"/>
      <c r="N82" s="209"/>
      <c r="O82" s="209"/>
      <c r="P82" s="209"/>
      <c r="Q82" s="209"/>
      <c r="R82" s="209"/>
      <c r="S82" s="209"/>
      <c r="T82" s="209"/>
      <c r="U82" s="209"/>
      <c r="V82" s="209"/>
      <c r="W82" s="209"/>
      <c r="X82" s="209"/>
      <c r="Y82" s="209"/>
      <c r="Z82" s="209"/>
      <c r="AA82" s="209"/>
      <c r="AB82" s="209"/>
      <c r="AC82" s="209"/>
      <c r="AD82" s="209"/>
      <c r="AE82" s="209"/>
      <c r="AF82" s="209"/>
      <c r="AG82" s="209"/>
      <c r="AH82" s="209"/>
      <c r="AI82" s="209"/>
      <c r="AJ82" s="209"/>
      <c r="AK82" s="209"/>
      <c r="AL82" s="209"/>
      <c r="AM82" s="209"/>
      <c r="AN82" s="209"/>
      <c r="AO82" s="209"/>
      <c r="AP82" s="209"/>
      <c r="AQ82" s="209"/>
      <c r="AR82" s="209"/>
      <c r="AS82" s="209"/>
      <c r="AT82" s="209"/>
      <c r="AU82" s="209"/>
      <c r="AV82" s="209"/>
      <c r="AW82" s="209"/>
      <c r="AX82" s="209"/>
      <c r="AY82" s="209"/>
      <c r="AZ82" s="209"/>
      <c r="BA82" s="209"/>
      <c r="BB82" s="209"/>
      <c r="BC82" s="209"/>
      <c r="BD82" s="209"/>
      <c r="BE82" s="209"/>
      <c r="BF82" s="209"/>
      <c r="BG82" s="209"/>
      <c r="BH82" s="209"/>
      <c r="BI82" s="209"/>
      <c r="BJ82" s="209"/>
      <c r="BK82" s="209"/>
      <c r="BL82" s="209"/>
      <c r="BM82" s="209"/>
      <c r="BN82" s="209"/>
      <c r="BO82" s="209"/>
      <c r="BP82" s="209"/>
      <c r="BQ82" s="209"/>
      <c r="BR82" s="209"/>
      <c r="BS82" s="209"/>
      <c r="BT82" s="209"/>
      <c r="BU82" s="209"/>
      <c r="BV82" s="209"/>
      <c r="BW82" s="209"/>
      <c r="BX82" s="209"/>
      <c r="BY82" s="209"/>
      <c r="BZ82" s="209"/>
      <c r="CA82" s="209"/>
      <c r="CB82" s="209"/>
      <c r="CC82" s="209"/>
      <c r="CD82" s="209"/>
      <c r="CE82" s="209"/>
      <c r="CF82" s="209"/>
      <c r="CG82" s="209"/>
      <c r="CH82" s="209"/>
      <c r="CI82" s="209"/>
      <c r="CJ82" s="209"/>
      <c r="CK82" s="209"/>
      <c r="CL82" s="209"/>
      <c r="CM82" s="209"/>
      <c r="CN82" s="209"/>
      <c r="CO82" s="209"/>
      <c r="CP82" s="209"/>
      <c r="CQ82" s="209"/>
      <c r="CR82" s="209"/>
      <c r="CS82" s="209"/>
      <c r="CT82" s="209"/>
      <c r="CU82" s="209"/>
      <c r="CV82" s="209"/>
      <c r="CW82" s="209"/>
      <c r="CX82" s="210"/>
    </row>
    <row r="83" spans="1:102" x14ac:dyDescent="0.2">
      <c r="A83" s="211" t="s">
        <v>223</v>
      </c>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02" x14ac:dyDescent="0.2">
      <c r="A84" s="212" t="s">
        <v>3</v>
      </c>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02" x14ac:dyDescent="0.2">
      <c r="A85" s="213" t="s">
        <v>224</v>
      </c>
      <c r="B85" s="76"/>
      <c r="C85" s="76">
        <f t="array" ref="C85:CX85">'Inputs and Outputs'!C133:CX133</f>
        <v>0</v>
      </c>
      <c r="D85" s="76">
        <v>0</v>
      </c>
      <c r="E85" s="76">
        <v>0</v>
      </c>
      <c r="F85" s="76">
        <v>0</v>
      </c>
      <c r="G85" s="76">
        <v>0</v>
      </c>
      <c r="H85" s="76">
        <v>0</v>
      </c>
      <c r="I85" s="76">
        <v>0</v>
      </c>
      <c r="J85" s="76">
        <v>0</v>
      </c>
      <c r="K85" s="76">
        <v>0</v>
      </c>
      <c r="L85" s="76">
        <v>0</v>
      </c>
      <c r="M85" s="76">
        <v>0</v>
      </c>
      <c r="N85" s="76">
        <v>0</v>
      </c>
      <c r="O85" s="76">
        <v>0</v>
      </c>
      <c r="P85" s="76">
        <v>0</v>
      </c>
      <c r="Q85" s="76">
        <v>0</v>
      </c>
      <c r="R85" s="76">
        <v>0</v>
      </c>
      <c r="S85" s="76">
        <v>0</v>
      </c>
      <c r="T85" s="76">
        <v>0</v>
      </c>
      <c r="U85" s="76">
        <v>0</v>
      </c>
      <c r="V85" s="76">
        <v>0</v>
      </c>
      <c r="W85" s="76">
        <v>0</v>
      </c>
      <c r="X85" s="76">
        <v>0</v>
      </c>
      <c r="Y85" s="76">
        <v>0</v>
      </c>
      <c r="Z85" s="76">
        <v>0</v>
      </c>
      <c r="AA85" s="76">
        <v>0</v>
      </c>
      <c r="AB85" s="76">
        <v>0</v>
      </c>
      <c r="AC85" s="76">
        <v>0</v>
      </c>
      <c r="AD85" s="76">
        <v>0</v>
      </c>
      <c r="AE85" s="76">
        <v>0</v>
      </c>
      <c r="AF85" s="76">
        <v>0</v>
      </c>
      <c r="AG85" s="76">
        <v>0</v>
      </c>
      <c r="AH85" s="76">
        <v>0</v>
      </c>
      <c r="AI85" s="76">
        <v>0</v>
      </c>
      <c r="AJ85" s="76">
        <v>0</v>
      </c>
      <c r="AK85" s="76">
        <v>0</v>
      </c>
      <c r="AL85" s="76">
        <v>0</v>
      </c>
      <c r="AM85" s="76">
        <v>0</v>
      </c>
      <c r="AN85" s="76">
        <v>0</v>
      </c>
      <c r="AO85" s="76">
        <v>0</v>
      </c>
      <c r="AP85" s="76">
        <v>0</v>
      </c>
      <c r="AQ85" s="76">
        <v>0</v>
      </c>
      <c r="AR85" s="76">
        <v>0</v>
      </c>
      <c r="AS85" s="76">
        <v>0</v>
      </c>
      <c r="AT85" s="76">
        <v>0</v>
      </c>
      <c r="AU85" s="76">
        <v>0</v>
      </c>
      <c r="AV85" s="76">
        <v>0</v>
      </c>
      <c r="AW85" s="76">
        <v>0</v>
      </c>
      <c r="AX85" s="76">
        <v>0</v>
      </c>
      <c r="AY85" s="76">
        <v>0</v>
      </c>
      <c r="AZ85" s="76">
        <v>0</v>
      </c>
      <c r="BA85" s="76">
        <v>0</v>
      </c>
      <c r="BB85" s="76">
        <v>0</v>
      </c>
      <c r="BC85" s="76">
        <v>0</v>
      </c>
      <c r="BD85" s="76">
        <v>0</v>
      </c>
      <c r="BE85" s="76">
        <v>0</v>
      </c>
      <c r="BF85" s="76">
        <v>0</v>
      </c>
      <c r="BG85" s="76">
        <v>0</v>
      </c>
      <c r="BH85" s="76">
        <v>0</v>
      </c>
      <c r="BI85" s="76">
        <v>0</v>
      </c>
      <c r="BJ85" s="76">
        <v>0</v>
      </c>
      <c r="BK85" s="76">
        <v>0</v>
      </c>
      <c r="BL85" s="76">
        <v>0</v>
      </c>
      <c r="BM85" s="76">
        <v>0</v>
      </c>
      <c r="BN85" s="76">
        <v>0</v>
      </c>
      <c r="BO85" s="76">
        <v>0</v>
      </c>
      <c r="BP85" s="76">
        <v>0</v>
      </c>
      <c r="BQ85" s="76">
        <v>0</v>
      </c>
      <c r="BR85" s="76">
        <v>0</v>
      </c>
      <c r="BS85" s="76">
        <v>0</v>
      </c>
      <c r="BT85" s="76">
        <v>0</v>
      </c>
      <c r="BU85" s="76">
        <v>0</v>
      </c>
      <c r="BV85" s="76">
        <v>0</v>
      </c>
      <c r="BW85" s="76">
        <v>0</v>
      </c>
      <c r="BX85" s="76">
        <v>0</v>
      </c>
      <c r="BY85" s="76">
        <v>0</v>
      </c>
      <c r="BZ85" s="76">
        <v>0</v>
      </c>
      <c r="CA85" s="76">
        <v>0</v>
      </c>
      <c r="CB85" s="76">
        <v>0</v>
      </c>
      <c r="CC85" s="76">
        <v>0</v>
      </c>
      <c r="CD85" s="76">
        <v>0</v>
      </c>
      <c r="CE85" s="76">
        <v>0</v>
      </c>
      <c r="CF85" s="76">
        <v>0</v>
      </c>
      <c r="CG85" s="76">
        <v>0</v>
      </c>
      <c r="CH85" s="76">
        <v>0</v>
      </c>
      <c r="CI85" s="76">
        <v>0</v>
      </c>
      <c r="CJ85" s="76">
        <v>0</v>
      </c>
      <c r="CK85" s="76">
        <v>0</v>
      </c>
      <c r="CL85" s="76">
        <v>0</v>
      </c>
      <c r="CM85" s="76">
        <v>0</v>
      </c>
      <c r="CN85" s="76">
        <v>0</v>
      </c>
      <c r="CO85" s="76">
        <v>0</v>
      </c>
      <c r="CP85" s="76">
        <v>0</v>
      </c>
      <c r="CQ85" s="76">
        <v>0</v>
      </c>
      <c r="CR85" s="76">
        <v>0</v>
      </c>
      <c r="CS85" s="76">
        <v>0</v>
      </c>
      <c r="CT85" s="76">
        <v>0</v>
      </c>
      <c r="CU85" s="76">
        <v>0</v>
      </c>
      <c r="CV85" s="76">
        <v>0</v>
      </c>
      <c r="CW85" s="76">
        <v>0</v>
      </c>
      <c r="CX85" s="76">
        <v>0</v>
      </c>
    </row>
    <row r="86" spans="1:102" x14ac:dyDescent="0.2">
      <c r="A86" s="213" t="s">
        <v>229</v>
      </c>
      <c r="B86"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70,0)-IF(cbi_sta_deprbas_sta="Yes",B71,0)-IF(cbi_uti_deprbas_sta="Yes",B72,0)-IF(cbi_oth_deprbas_sta="Yes",B73,0),"")</f>
        <v>0</v>
      </c>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row>
    <row r="87" spans="1:102" x14ac:dyDescent="0.2">
      <c r="A87" s="213" t="s">
        <v>225</v>
      </c>
      <c r="B87" s="215"/>
      <c r="C87" s="215">
        <f t="array" ref="C87:CX87">'Inputs and Outputs'!C136:CX136</f>
        <v>0</v>
      </c>
      <c r="D87" s="215">
        <v>0</v>
      </c>
      <c r="E87" s="215">
        <v>0</v>
      </c>
      <c r="F87" s="215">
        <v>0</v>
      </c>
      <c r="G87" s="215">
        <v>0</v>
      </c>
      <c r="H87" s="215">
        <v>0</v>
      </c>
      <c r="I87" s="215">
        <v>0</v>
      </c>
      <c r="J87" s="215">
        <v>0</v>
      </c>
      <c r="K87" s="215">
        <v>0</v>
      </c>
      <c r="L87" s="215">
        <v>0</v>
      </c>
      <c r="M87" s="215">
        <v>0</v>
      </c>
      <c r="N87" s="215">
        <v>0</v>
      </c>
      <c r="O87" s="215">
        <v>0</v>
      </c>
      <c r="P87" s="215">
        <v>0</v>
      </c>
      <c r="Q87" s="215">
        <v>0</v>
      </c>
      <c r="R87" s="215">
        <v>0</v>
      </c>
      <c r="S87" s="215">
        <v>0</v>
      </c>
      <c r="T87" s="215">
        <v>0</v>
      </c>
      <c r="U87" s="215">
        <v>0</v>
      </c>
      <c r="V87" s="215">
        <v>0</v>
      </c>
      <c r="W87" s="215">
        <v>0</v>
      </c>
      <c r="X87" s="215">
        <v>0</v>
      </c>
      <c r="Y87" s="215">
        <v>0</v>
      </c>
      <c r="Z87" s="215">
        <v>0</v>
      </c>
      <c r="AA87" s="215">
        <v>0</v>
      </c>
      <c r="AB87" s="215">
        <v>0</v>
      </c>
      <c r="AC87" s="215">
        <v>0</v>
      </c>
      <c r="AD87" s="215">
        <v>0</v>
      </c>
      <c r="AE87" s="215">
        <v>0</v>
      </c>
      <c r="AF87" s="215">
        <v>0</v>
      </c>
      <c r="AG87" s="215">
        <v>0</v>
      </c>
      <c r="AH87" s="215">
        <v>0</v>
      </c>
      <c r="AI87" s="215">
        <v>0</v>
      </c>
      <c r="AJ87" s="215">
        <v>0</v>
      </c>
      <c r="AK87" s="215">
        <v>0</v>
      </c>
      <c r="AL87" s="215">
        <v>0</v>
      </c>
      <c r="AM87" s="215">
        <v>0</v>
      </c>
      <c r="AN87" s="215">
        <v>0</v>
      </c>
      <c r="AO87" s="215">
        <v>0</v>
      </c>
      <c r="AP87" s="215">
        <v>0</v>
      </c>
      <c r="AQ87" s="215">
        <v>0</v>
      </c>
      <c r="AR87" s="215">
        <v>0</v>
      </c>
      <c r="AS87" s="215">
        <v>0</v>
      </c>
      <c r="AT87" s="215">
        <v>0</v>
      </c>
      <c r="AU87" s="215">
        <v>0</v>
      </c>
      <c r="AV87" s="215">
        <v>0</v>
      </c>
      <c r="AW87" s="215">
        <v>0</v>
      </c>
      <c r="AX87" s="215">
        <v>0</v>
      </c>
      <c r="AY87" s="215">
        <v>0</v>
      </c>
      <c r="AZ87" s="215">
        <v>0</v>
      </c>
      <c r="BA87" s="215">
        <v>0</v>
      </c>
      <c r="BB87" s="215">
        <v>0</v>
      </c>
      <c r="BC87" s="215">
        <v>0</v>
      </c>
      <c r="BD87" s="215">
        <v>0</v>
      </c>
      <c r="BE87" s="215">
        <v>0</v>
      </c>
      <c r="BF87" s="215">
        <v>0</v>
      </c>
      <c r="BG87" s="215">
        <v>0</v>
      </c>
      <c r="BH87" s="215">
        <v>0</v>
      </c>
      <c r="BI87" s="215">
        <v>0</v>
      </c>
      <c r="BJ87" s="215">
        <v>0</v>
      </c>
      <c r="BK87" s="215">
        <v>0</v>
      </c>
      <c r="BL87" s="215">
        <v>0</v>
      </c>
      <c r="BM87" s="215">
        <v>0</v>
      </c>
      <c r="BN87" s="215">
        <v>0</v>
      </c>
      <c r="BO87" s="215">
        <v>0</v>
      </c>
      <c r="BP87" s="215">
        <v>0</v>
      </c>
      <c r="BQ87" s="215">
        <v>0</v>
      </c>
      <c r="BR87" s="215">
        <v>0</v>
      </c>
      <c r="BS87" s="215">
        <v>0</v>
      </c>
      <c r="BT87" s="215">
        <v>0</v>
      </c>
      <c r="BU87" s="215">
        <v>0</v>
      </c>
      <c r="BV87" s="215">
        <v>0</v>
      </c>
      <c r="BW87" s="215">
        <v>0</v>
      </c>
      <c r="BX87" s="215">
        <v>0</v>
      </c>
      <c r="BY87" s="215">
        <v>0</v>
      </c>
      <c r="BZ87" s="215">
        <v>0</v>
      </c>
      <c r="CA87" s="215">
        <v>0</v>
      </c>
      <c r="CB87" s="215">
        <v>0</v>
      </c>
      <c r="CC87" s="215">
        <v>0</v>
      </c>
      <c r="CD87" s="215">
        <v>0</v>
      </c>
      <c r="CE87" s="215">
        <v>0</v>
      </c>
      <c r="CF87" s="215">
        <v>0</v>
      </c>
      <c r="CG87" s="215">
        <v>0</v>
      </c>
      <c r="CH87" s="215">
        <v>0</v>
      </c>
      <c r="CI87" s="215">
        <v>0</v>
      </c>
      <c r="CJ87" s="215">
        <v>0</v>
      </c>
      <c r="CK87" s="215">
        <v>0</v>
      </c>
      <c r="CL87" s="215">
        <v>0</v>
      </c>
      <c r="CM87" s="215">
        <v>0</v>
      </c>
      <c r="CN87" s="215">
        <v>0</v>
      </c>
      <c r="CO87" s="215">
        <v>0</v>
      </c>
      <c r="CP87" s="215">
        <v>0</v>
      </c>
      <c r="CQ87" s="215">
        <v>0</v>
      </c>
      <c r="CR87" s="215">
        <v>0</v>
      </c>
      <c r="CS87" s="215">
        <v>0</v>
      </c>
      <c r="CT87" s="215">
        <v>0</v>
      </c>
      <c r="CU87" s="215">
        <v>0</v>
      </c>
      <c r="CV87" s="215">
        <v>0</v>
      </c>
      <c r="CW87" s="215">
        <v>0</v>
      </c>
      <c r="CX87" s="215">
        <v>0</v>
      </c>
    </row>
    <row r="88" spans="1:102" x14ac:dyDescent="0.2">
      <c r="A88" s="214" t="s">
        <v>226</v>
      </c>
      <c r="B88" s="216"/>
      <c r="C88" s="216">
        <f t="array" ref="C88:CX88">'Inputs and Outputs'!C137:CX137</f>
        <v>0</v>
      </c>
      <c r="D88" s="216">
        <v>0</v>
      </c>
      <c r="E88" s="216">
        <v>0</v>
      </c>
      <c r="F88" s="216">
        <v>0</v>
      </c>
      <c r="G88" s="216">
        <v>0</v>
      </c>
      <c r="H88" s="216">
        <v>0</v>
      </c>
      <c r="I88" s="216">
        <v>0</v>
      </c>
      <c r="J88" s="216">
        <v>0</v>
      </c>
      <c r="K88" s="216">
        <v>0</v>
      </c>
      <c r="L88" s="216">
        <v>0</v>
      </c>
      <c r="M88" s="216">
        <v>0</v>
      </c>
      <c r="N88" s="216">
        <v>0</v>
      </c>
      <c r="O88" s="216">
        <v>0</v>
      </c>
      <c r="P88" s="216">
        <v>0</v>
      </c>
      <c r="Q88" s="216">
        <v>0</v>
      </c>
      <c r="R88" s="216">
        <v>0</v>
      </c>
      <c r="S88" s="216">
        <v>0</v>
      </c>
      <c r="T88" s="216">
        <v>0</v>
      </c>
      <c r="U88" s="216">
        <v>0</v>
      </c>
      <c r="V88" s="216">
        <v>0</v>
      </c>
      <c r="W88" s="216">
        <v>0</v>
      </c>
      <c r="X88" s="216">
        <v>0</v>
      </c>
      <c r="Y88" s="216">
        <v>0</v>
      </c>
      <c r="Z88" s="216">
        <v>0</v>
      </c>
      <c r="AA88" s="216">
        <v>0</v>
      </c>
      <c r="AB88" s="216">
        <v>0</v>
      </c>
      <c r="AC88" s="216">
        <v>0</v>
      </c>
      <c r="AD88" s="216">
        <v>0</v>
      </c>
      <c r="AE88" s="216">
        <v>0</v>
      </c>
      <c r="AF88" s="216">
        <v>0</v>
      </c>
      <c r="AG88" s="216">
        <v>0</v>
      </c>
      <c r="AH88" s="216">
        <v>0</v>
      </c>
      <c r="AI88" s="216">
        <v>0</v>
      </c>
      <c r="AJ88" s="216">
        <v>0</v>
      </c>
      <c r="AK88" s="216">
        <v>0</v>
      </c>
      <c r="AL88" s="216">
        <v>0</v>
      </c>
      <c r="AM88" s="216">
        <v>0</v>
      </c>
      <c r="AN88" s="216">
        <v>0</v>
      </c>
      <c r="AO88" s="216">
        <v>0</v>
      </c>
      <c r="AP88" s="216">
        <v>0</v>
      </c>
      <c r="AQ88" s="216">
        <v>0</v>
      </c>
      <c r="AR88" s="216">
        <v>0</v>
      </c>
      <c r="AS88" s="216">
        <v>0</v>
      </c>
      <c r="AT88" s="216">
        <v>0</v>
      </c>
      <c r="AU88" s="216">
        <v>0</v>
      </c>
      <c r="AV88" s="216">
        <v>0</v>
      </c>
      <c r="AW88" s="216">
        <v>0</v>
      </c>
      <c r="AX88" s="216">
        <v>0</v>
      </c>
      <c r="AY88" s="216">
        <v>0</v>
      </c>
      <c r="AZ88" s="216">
        <v>0</v>
      </c>
      <c r="BA88" s="216">
        <v>0</v>
      </c>
      <c r="BB88" s="216">
        <v>0</v>
      </c>
      <c r="BC88" s="216">
        <v>0</v>
      </c>
      <c r="BD88" s="216">
        <v>0</v>
      </c>
      <c r="BE88" s="216">
        <v>0</v>
      </c>
      <c r="BF88" s="216">
        <v>0</v>
      </c>
      <c r="BG88" s="216">
        <v>0</v>
      </c>
      <c r="BH88" s="216">
        <v>0</v>
      </c>
      <c r="BI88" s="216">
        <v>0</v>
      </c>
      <c r="BJ88" s="216">
        <v>0</v>
      </c>
      <c r="BK88" s="216">
        <v>0</v>
      </c>
      <c r="BL88" s="216">
        <v>0</v>
      </c>
      <c r="BM88" s="216">
        <v>0</v>
      </c>
      <c r="BN88" s="216">
        <v>0</v>
      </c>
      <c r="BO88" s="216">
        <v>0</v>
      </c>
      <c r="BP88" s="216">
        <v>0</v>
      </c>
      <c r="BQ88" s="216">
        <v>0</v>
      </c>
      <c r="BR88" s="216">
        <v>0</v>
      </c>
      <c r="BS88" s="216">
        <v>0</v>
      </c>
      <c r="BT88" s="216">
        <v>0</v>
      </c>
      <c r="BU88" s="216">
        <v>0</v>
      </c>
      <c r="BV88" s="216">
        <v>0</v>
      </c>
      <c r="BW88" s="216">
        <v>0</v>
      </c>
      <c r="BX88" s="216">
        <v>0</v>
      </c>
      <c r="BY88" s="216">
        <v>0</v>
      </c>
      <c r="BZ88" s="216">
        <v>0</v>
      </c>
      <c r="CA88" s="216">
        <v>0</v>
      </c>
      <c r="CB88" s="216">
        <v>0</v>
      </c>
      <c r="CC88" s="216">
        <v>0</v>
      </c>
      <c r="CD88" s="216">
        <v>0</v>
      </c>
      <c r="CE88" s="216">
        <v>0</v>
      </c>
      <c r="CF88" s="216">
        <v>0</v>
      </c>
      <c r="CG88" s="216">
        <v>0</v>
      </c>
      <c r="CH88" s="216">
        <v>0</v>
      </c>
      <c r="CI88" s="216">
        <v>0</v>
      </c>
      <c r="CJ88" s="216">
        <v>0</v>
      </c>
      <c r="CK88" s="216">
        <v>0</v>
      </c>
      <c r="CL88" s="216">
        <v>0</v>
      </c>
      <c r="CM88" s="216">
        <v>0</v>
      </c>
      <c r="CN88" s="216">
        <v>0</v>
      </c>
      <c r="CO88" s="216">
        <v>0</v>
      </c>
      <c r="CP88" s="216">
        <v>0</v>
      </c>
      <c r="CQ88" s="216">
        <v>0</v>
      </c>
      <c r="CR88" s="216">
        <v>0</v>
      </c>
      <c r="CS88" s="216">
        <v>0</v>
      </c>
      <c r="CT88" s="216">
        <v>0</v>
      </c>
      <c r="CU88" s="216">
        <v>0</v>
      </c>
      <c r="CV88" s="216">
        <v>0</v>
      </c>
      <c r="CW88" s="216">
        <v>0</v>
      </c>
      <c r="CX88" s="216">
        <v>0</v>
      </c>
    </row>
    <row r="89" spans="1:102" x14ac:dyDescent="0.2">
      <c r="A89" s="214" t="s">
        <v>227</v>
      </c>
      <c r="B89" s="76"/>
      <c r="C89" s="76">
        <f>MIN(C$88,C$87/100*$B$86)</f>
        <v>0</v>
      </c>
      <c r="D89" s="76">
        <f t="shared" ref="D89:BO89" si="67">MIN(D$88,D$87/100*$B$86)</f>
        <v>0</v>
      </c>
      <c r="E89" s="76">
        <f t="shared" si="67"/>
        <v>0</v>
      </c>
      <c r="F89" s="76">
        <f t="shared" si="67"/>
        <v>0</v>
      </c>
      <c r="G89" s="76">
        <f t="shared" si="67"/>
        <v>0</v>
      </c>
      <c r="H89" s="76">
        <f t="shared" si="67"/>
        <v>0</v>
      </c>
      <c r="I89" s="76">
        <f t="shared" si="67"/>
        <v>0</v>
      </c>
      <c r="J89" s="76">
        <f t="shared" si="67"/>
        <v>0</v>
      </c>
      <c r="K89" s="76">
        <f t="shared" si="67"/>
        <v>0</v>
      </c>
      <c r="L89" s="76">
        <f t="shared" si="67"/>
        <v>0</v>
      </c>
      <c r="M89" s="76">
        <f t="shared" si="67"/>
        <v>0</v>
      </c>
      <c r="N89" s="76">
        <f t="shared" si="67"/>
        <v>0</v>
      </c>
      <c r="O89" s="76">
        <f t="shared" si="67"/>
        <v>0</v>
      </c>
      <c r="P89" s="76">
        <f t="shared" si="67"/>
        <v>0</v>
      </c>
      <c r="Q89" s="76">
        <f t="shared" si="67"/>
        <v>0</v>
      </c>
      <c r="R89" s="76">
        <f t="shared" si="67"/>
        <v>0</v>
      </c>
      <c r="S89" s="76">
        <f t="shared" si="67"/>
        <v>0</v>
      </c>
      <c r="T89" s="76">
        <f t="shared" si="67"/>
        <v>0</v>
      </c>
      <c r="U89" s="76">
        <f t="shared" si="67"/>
        <v>0</v>
      </c>
      <c r="V89" s="76">
        <f t="shared" si="67"/>
        <v>0</v>
      </c>
      <c r="W89" s="76">
        <f t="shared" si="67"/>
        <v>0</v>
      </c>
      <c r="X89" s="76">
        <f t="shared" si="67"/>
        <v>0</v>
      </c>
      <c r="Y89" s="76">
        <f t="shared" si="67"/>
        <v>0</v>
      </c>
      <c r="Z89" s="76">
        <f t="shared" si="67"/>
        <v>0</v>
      </c>
      <c r="AA89" s="76">
        <f t="shared" si="67"/>
        <v>0</v>
      </c>
      <c r="AB89" s="76">
        <f t="shared" si="67"/>
        <v>0</v>
      </c>
      <c r="AC89" s="76">
        <f t="shared" si="67"/>
        <v>0</v>
      </c>
      <c r="AD89" s="76">
        <f t="shared" si="67"/>
        <v>0</v>
      </c>
      <c r="AE89" s="76">
        <f t="shared" si="67"/>
        <v>0</v>
      </c>
      <c r="AF89" s="76">
        <f t="shared" si="67"/>
        <v>0</v>
      </c>
      <c r="AG89" s="76">
        <f t="shared" si="67"/>
        <v>0</v>
      </c>
      <c r="AH89" s="76">
        <f t="shared" si="67"/>
        <v>0</v>
      </c>
      <c r="AI89" s="76">
        <f t="shared" si="67"/>
        <v>0</v>
      </c>
      <c r="AJ89" s="76">
        <f t="shared" si="67"/>
        <v>0</v>
      </c>
      <c r="AK89" s="76">
        <f t="shared" si="67"/>
        <v>0</v>
      </c>
      <c r="AL89" s="76">
        <f t="shared" si="67"/>
        <v>0</v>
      </c>
      <c r="AM89" s="76">
        <f t="shared" si="67"/>
        <v>0</v>
      </c>
      <c r="AN89" s="76">
        <f t="shared" si="67"/>
        <v>0</v>
      </c>
      <c r="AO89" s="76">
        <f t="shared" si="67"/>
        <v>0</v>
      </c>
      <c r="AP89" s="76">
        <f t="shared" si="67"/>
        <v>0</v>
      </c>
      <c r="AQ89" s="76">
        <f t="shared" si="67"/>
        <v>0</v>
      </c>
      <c r="AR89" s="76">
        <f t="shared" si="67"/>
        <v>0</v>
      </c>
      <c r="AS89" s="76">
        <f t="shared" si="67"/>
        <v>0</v>
      </c>
      <c r="AT89" s="76">
        <f t="shared" si="67"/>
        <v>0</v>
      </c>
      <c r="AU89" s="76">
        <f t="shared" si="67"/>
        <v>0</v>
      </c>
      <c r="AV89" s="76">
        <f t="shared" si="67"/>
        <v>0</v>
      </c>
      <c r="AW89" s="76">
        <f t="shared" si="67"/>
        <v>0</v>
      </c>
      <c r="AX89" s="76">
        <f t="shared" si="67"/>
        <v>0</v>
      </c>
      <c r="AY89" s="76">
        <f t="shared" si="67"/>
        <v>0</v>
      </c>
      <c r="AZ89" s="76">
        <f t="shared" si="67"/>
        <v>0</v>
      </c>
      <c r="BA89" s="76">
        <f t="shared" si="67"/>
        <v>0</v>
      </c>
      <c r="BB89" s="76">
        <f t="shared" si="67"/>
        <v>0</v>
      </c>
      <c r="BC89" s="76">
        <f t="shared" si="67"/>
        <v>0</v>
      </c>
      <c r="BD89" s="76">
        <f t="shared" si="67"/>
        <v>0</v>
      </c>
      <c r="BE89" s="76">
        <f t="shared" si="67"/>
        <v>0</v>
      </c>
      <c r="BF89" s="76">
        <f t="shared" si="67"/>
        <v>0</v>
      </c>
      <c r="BG89" s="76">
        <f t="shared" si="67"/>
        <v>0</v>
      </c>
      <c r="BH89" s="76">
        <f t="shared" si="67"/>
        <v>0</v>
      </c>
      <c r="BI89" s="76">
        <f t="shared" si="67"/>
        <v>0</v>
      </c>
      <c r="BJ89" s="76">
        <f t="shared" si="67"/>
        <v>0</v>
      </c>
      <c r="BK89" s="76">
        <f t="shared" si="67"/>
        <v>0</v>
      </c>
      <c r="BL89" s="76">
        <f t="shared" si="67"/>
        <v>0</v>
      </c>
      <c r="BM89" s="76">
        <f t="shared" si="67"/>
        <v>0</v>
      </c>
      <c r="BN89" s="76">
        <f t="shared" si="67"/>
        <v>0</v>
      </c>
      <c r="BO89" s="76">
        <f t="shared" si="67"/>
        <v>0</v>
      </c>
      <c r="BP89" s="76">
        <f t="shared" ref="BP89:CX89" si="68">MIN(BP$88,BP$87/100*$B$86)</f>
        <v>0</v>
      </c>
      <c r="BQ89" s="76">
        <f t="shared" si="68"/>
        <v>0</v>
      </c>
      <c r="BR89" s="76">
        <f t="shared" si="68"/>
        <v>0</v>
      </c>
      <c r="BS89" s="76">
        <f t="shared" si="68"/>
        <v>0</v>
      </c>
      <c r="BT89" s="76">
        <f t="shared" si="68"/>
        <v>0</v>
      </c>
      <c r="BU89" s="76">
        <f t="shared" si="68"/>
        <v>0</v>
      </c>
      <c r="BV89" s="76">
        <f t="shared" si="68"/>
        <v>0</v>
      </c>
      <c r="BW89" s="76">
        <f t="shared" si="68"/>
        <v>0</v>
      </c>
      <c r="BX89" s="76">
        <f t="shared" si="68"/>
        <v>0</v>
      </c>
      <c r="BY89" s="76">
        <f t="shared" si="68"/>
        <v>0</v>
      </c>
      <c r="BZ89" s="76">
        <f t="shared" si="68"/>
        <v>0</v>
      </c>
      <c r="CA89" s="76">
        <f t="shared" si="68"/>
        <v>0</v>
      </c>
      <c r="CB89" s="76">
        <f t="shared" si="68"/>
        <v>0</v>
      </c>
      <c r="CC89" s="76">
        <f t="shared" si="68"/>
        <v>0</v>
      </c>
      <c r="CD89" s="76">
        <f t="shared" si="68"/>
        <v>0</v>
      </c>
      <c r="CE89" s="76">
        <f t="shared" si="68"/>
        <v>0</v>
      </c>
      <c r="CF89" s="76">
        <f t="shared" si="68"/>
        <v>0</v>
      </c>
      <c r="CG89" s="76">
        <f t="shared" si="68"/>
        <v>0</v>
      </c>
      <c r="CH89" s="76">
        <f t="shared" si="68"/>
        <v>0</v>
      </c>
      <c r="CI89" s="76">
        <f t="shared" si="68"/>
        <v>0</v>
      </c>
      <c r="CJ89" s="76">
        <f t="shared" si="68"/>
        <v>0</v>
      </c>
      <c r="CK89" s="76">
        <f t="shared" si="68"/>
        <v>0</v>
      </c>
      <c r="CL89" s="76">
        <f t="shared" si="68"/>
        <v>0</v>
      </c>
      <c r="CM89" s="76">
        <f t="shared" si="68"/>
        <v>0</v>
      </c>
      <c r="CN89" s="76">
        <f t="shared" si="68"/>
        <v>0</v>
      </c>
      <c r="CO89" s="76">
        <f t="shared" si="68"/>
        <v>0</v>
      </c>
      <c r="CP89" s="76">
        <f t="shared" si="68"/>
        <v>0</v>
      </c>
      <c r="CQ89" s="76">
        <f t="shared" si="68"/>
        <v>0</v>
      </c>
      <c r="CR89" s="76">
        <f t="shared" si="68"/>
        <v>0</v>
      </c>
      <c r="CS89" s="76">
        <f t="shared" si="68"/>
        <v>0</v>
      </c>
      <c r="CT89" s="76">
        <f t="shared" si="68"/>
        <v>0</v>
      </c>
      <c r="CU89" s="76">
        <f t="shared" si="68"/>
        <v>0</v>
      </c>
      <c r="CV89" s="76">
        <f t="shared" si="68"/>
        <v>0</v>
      </c>
      <c r="CW89" s="76">
        <f t="shared" si="68"/>
        <v>0</v>
      </c>
      <c r="CX89" s="76">
        <f t="shared" si="68"/>
        <v>0</v>
      </c>
    </row>
    <row r="90" spans="1:102" x14ac:dyDescent="0.2">
      <c r="A90" s="213" t="s">
        <v>62</v>
      </c>
      <c r="B90" s="76"/>
      <c r="C90" s="76">
        <f>C$85+C$89</f>
        <v>0</v>
      </c>
      <c r="D90" s="76">
        <f t="shared" ref="D90:BO90" si="69">D$85+D$89</f>
        <v>0</v>
      </c>
      <c r="E90" s="76">
        <f t="shared" si="69"/>
        <v>0</v>
      </c>
      <c r="F90" s="76">
        <f t="shared" si="69"/>
        <v>0</v>
      </c>
      <c r="G90" s="76">
        <f t="shared" si="69"/>
        <v>0</v>
      </c>
      <c r="H90" s="76">
        <f t="shared" si="69"/>
        <v>0</v>
      </c>
      <c r="I90" s="76">
        <f t="shared" si="69"/>
        <v>0</v>
      </c>
      <c r="J90" s="76">
        <f t="shared" si="69"/>
        <v>0</v>
      </c>
      <c r="K90" s="76">
        <f t="shared" si="69"/>
        <v>0</v>
      </c>
      <c r="L90" s="76">
        <f t="shared" si="69"/>
        <v>0</v>
      </c>
      <c r="M90" s="76">
        <f t="shared" si="69"/>
        <v>0</v>
      </c>
      <c r="N90" s="76">
        <f t="shared" si="69"/>
        <v>0</v>
      </c>
      <c r="O90" s="76">
        <f t="shared" si="69"/>
        <v>0</v>
      </c>
      <c r="P90" s="76">
        <f t="shared" si="69"/>
        <v>0</v>
      </c>
      <c r="Q90" s="76">
        <f t="shared" si="69"/>
        <v>0</v>
      </c>
      <c r="R90" s="76">
        <f t="shared" si="69"/>
        <v>0</v>
      </c>
      <c r="S90" s="76">
        <f t="shared" si="69"/>
        <v>0</v>
      </c>
      <c r="T90" s="76">
        <f t="shared" si="69"/>
        <v>0</v>
      </c>
      <c r="U90" s="76">
        <f t="shared" si="69"/>
        <v>0</v>
      </c>
      <c r="V90" s="76">
        <f t="shared" si="69"/>
        <v>0</v>
      </c>
      <c r="W90" s="76">
        <f t="shared" si="69"/>
        <v>0</v>
      </c>
      <c r="X90" s="76">
        <f t="shared" si="69"/>
        <v>0</v>
      </c>
      <c r="Y90" s="76">
        <f t="shared" si="69"/>
        <v>0</v>
      </c>
      <c r="Z90" s="76">
        <f t="shared" si="69"/>
        <v>0</v>
      </c>
      <c r="AA90" s="76">
        <f t="shared" si="69"/>
        <v>0</v>
      </c>
      <c r="AB90" s="76">
        <f t="shared" si="69"/>
        <v>0</v>
      </c>
      <c r="AC90" s="76">
        <f t="shared" si="69"/>
        <v>0</v>
      </c>
      <c r="AD90" s="76">
        <f t="shared" si="69"/>
        <v>0</v>
      </c>
      <c r="AE90" s="76">
        <f t="shared" si="69"/>
        <v>0</v>
      </c>
      <c r="AF90" s="76">
        <f t="shared" si="69"/>
        <v>0</v>
      </c>
      <c r="AG90" s="76">
        <f t="shared" si="69"/>
        <v>0</v>
      </c>
      <c r="AH90" s="76">
        <f t="shared" si="69"/>
        <v>0</v>
      </c>
      <c r="AI90" s="76">
        <f t="shared" si="69"/>
        <v>0</v>
      </c>
      <c r="AJ90" s="76">
        <f t="shared" si="69"/>
        <v>0</v>
      </c>
      <c r="AK90" s="76">
        <f t="shared" si="69"/>
        <v>0</v>
      </c>
      <c r="AL90" s="76">
        <f t="shared" si="69"/>
        <v>0</v>
      </c>
      <c r="AM90" s="76">
        <f t="shared" si="69"/>
        <v>0</v>
      </c>
      <c r="AN90" s="76">
        <f t="shared" si="69"/>
        <v>0</v>
      </c>
      <c r="AO90" s="76">
        <f t="shared" si="69"/>
        <v>0</v>
      </c>
      <c r="AP90" s="76">
        <f t="shared" si="69"/>
        <v>0</v>
      </c>
      <c r="AQ90" s="76">
        <f t="shared" si="69"/>
        <v>0</v>
      </c>
      <c r="AR90" s="76">
        <f t="shared" si="69"/>
        <v>0</v>
      </c>
      <c r="AS90" s="76">
        <f t="shared" si="69"/>
        <v>0</v>
      </c>
      <c r="AT90" s="76">
        <f t="shared" si="69"/>
        <v>0</v>
      </c>
      <c r="AU90" s="76">
        <f t="shared" si="69"/>
        <v>0</v>
      </c>
      <c r="AV90" s="76">
        <f t="shared" si="69"/>
        <v>0</v>
      </c>
      <c r="AW90" s="76">
        <f t="shared" si="69"/>
        <v>0</v>
      </c>
      <c r="AX90" s="76">
        <f t="shared" si="69"/>
        <v>0</v>
      </c>
      <c r="AY90" s="76">
        <f t="shared" si="69"/>
        <v>0</v>
      </c>
      <c r="AZ90" s="76">
        <f t="shared" si="69"/>
        <v>0</v>
      </c>
      <c r="BA90" s="76">
        <f t="shared" si="69"/>
        <v>0</v>
      </c>
      <c r="BB90" s="76">
        <f t="shared" si="69"/>
        <v>0</v>
      </c>
      <c r="BC90" s="76">
        <f t="shared" si="69"/>
        <v>0</v>
      </c>
      <c r="BD90" s="76">
        <f t="shared" si="69"/>
        <v>0</v>
      </c>
      <c r="BE90" s="76">
        <f t="shared" si="69"/>
        <v>0</v>
      </c>
      <c r="BF90" s="76">
        <f t="shared" si="69"/>
        <v>0</v>
      </c>
      <c r="BG90" s="76">
        <f t="shared" si="69"/>
        <v>0</v>
      </c>
      <c r="BH90" s="76">
        <f t="shared" si="69"/>
        <v>0</v>
      </c>
      <c r="BI90" s="76">
        <f t="shared" si="69"/>
        <v>0</v>
      </c>
      <c r="BJ90" s="76">
        <f t="shared" si="69"/>
        <v>0</v>
      </c>
      <c r="BK90" s="76">
        <f t="shared" si="69"/>
        <v>0</v>
      </c>
      <c r="BL90" s="76">
        <f t="shared" si="69"/>
        <v>0</v>
      </c>
      <c r="BM90" s="76">
        <f t="shared" si="69"/>
        <v>0</v>
      </c>
      <c r="BN90" s="76">
        <f t="shared" si="69"/>
        <v>0</v>
      </c>
      <c r="BO90" s="76">
        <f t="shared" si="69"/>
        <v>0</v>
      </c>
      <c r="BP90" s="76">
        <f t="shared" ref="BP90:CX90" si="70">BP$85+BP$89</f>
        <v>0</v>
      </c>
      <c r="BQ90" s="76">
        <f t="shared" si="70"/>
        <v>0</v>
      </c>
      <c r="BR90" s="76">
        <f t="shared" si="70"/>
        <v>0</v>
      </c>
      <c r="BS90" s="76">
        <f t="shared" si="70"/>
        <v>0</v>
      </c>
      <c r="BT90" s="76">
        <f t="shared" si="70"/>
        <v>0</v>
      </c>
      <c r="BU90" s="76">
        <f t="shared" si="70"/>
        <v>0</v>
      </c>
      <c r="BV90" s="76">
        <f t="shared" si="70"/>
        <v>0</v>
      </c>
      <c r="BW90" s="76">
        <f t="shared" si="70"/>
        <v>0</v>
      </c>
      <c r="BX90" s="76">
        <f t="shared" si="70"/>
        <v>0</v>
      </c>
      <c r="BY90" s="76">
        <f t="shared" si="70"/>
        <v>0</v>
      </c>
      <c r="BZ90" s="76">
        <f t="shared" si="70"/>
        <v>0</v>
      </c>
      <c r="CA90" s="76">
        <f t="shared" si="70"/>
        <v>0</v>
      </c>
      <c r="CB90" s="76">
        <f t="shared" si="70"/>
        <v>0</v>
      </c>
      <c r="CC90" s="76">
        <f t="shared" si="70"/>
        <v>0</v>
      </c>
      <c r="CD90" s="76">
        <f t="shared" si="70"/>
        <v>0</v>
      </c>
      <c r="CE90" s="76">
        <f t="shared" si="70"/>
        <v>0</v>
      </c>
      <c r="CF90" s="76">
        <f t="shared" si="70"/>
        <v>0</v>
      </c>
      <c r="CG90" s="76">
        <f t="shared" si="70"/>
        <v>0</v>
      </c>
      <c r="CH90" s="76">
        <f t="shared" si="70"/>
        <v>0</v>
      </c>
      <c r="CI90" s="76">
        <f t="shared" si="70"/>
        <v>0</v>
      </c>
      <c r="CJ90" s="76">
        <f t="shared" si="70"/>
        <v>0</v>
      </c>
      <c r="CK90" s="76">
        <f t="shared" si="70"/>
        <v>0</v>
      </c>
      <c r="CL90" s="76">
        <f t="shared" si="70"/>
        <v>0</v>
      </c>
      <c r="CM90" s="76">
        <f t="shared" si="70"/>
        <v>0</v>
      </c>
      <c r="CN90" s="76">
        <f t="shared" si="70"/>
        <v>0</v>
      </c>
      <c r="CO90" s="76">
        <f t="shared" si="70"/>
        <v>0</v>
      </c>
      <c r="CP90" s="76">
        <f t="shared" si="70"/>
        <v>0</v>
      </c>
      <c r="CQ90" s="76">
        <f t="shared" si="70"/>
        <v>0</v>
      </c>
      <c r="CR90" s="76">
        <f t="shared" si="70"/>
        <v>0</v>
      </c>
      <c r="CS90" s="76">
        <f t="shared" si="70"/>
        <v>0</v>
      </c>
      <c r="CT90" s="76">
        <f t="shared" si="70"/>
        <v>0</v>
      </c>
      <c r="CU90" s="76">
        <f t="shared" si="70"/>
        <v>0</v>
      </c>
      <c r="CV90" s="76">
        <f t="shared" si="70"/>
        <v>0</v>
      </c>
      <c r="CW90" s="76">
        <f t="shared" si="70"/>
        <v>0</v>
      </c>
      <c r="CX90" s="76">
        <f t="shared" si="70"/>
        <v>0</v>
      </c>
    </row>
    <row r="91" spans="1:102" x14ac:dyDescent="0.2">
      <c r="A91" s="212" t="s">
        <v>2</v>
      </c>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row>
    <row r="92" spans="1:102" x14ac:dyDescent="0.2">
      <c r="A92" s="213" t="s">
        <v>224</v>
      </c>
      <c r="B92" s="76"/>
      <c r="C92" s="76">
        <f t="array" ref="C92:CX92">'Inputs and Outputs'!C132:CX132</f>
        <v>0</v>
      </c>
      <c r="D92" s="76">
        <v>0</v>
      </c>
      <c r="E92" s="76">
        <v>0</v>
      </c>
      <c r="F92" s="76">
        <v>0</v>
      </c>
      <c r="G92" s="76">
        <v>0</v>
      </c>
      <c r="H92" s="76">
        <v>0</v>
      </c>
      <c r="I92" s="76">
        <v>0</v>
      </c>
      <c r="J92" s="76">
        <v>0</v>
      </c>
      <c r="K92" s="76">
        <v>0</v>
      </c>
      <c r="L92" s="76">
        <v>0</v>
      </c>
      <c r="M92" s="76">
        <v>0</v>
      </c>
      <c r="N92" s="76">
        <v>0</v>
      </c>
      <c r="O92" s="76">
        <v>0</v>
      </c>
      <c r="P92" s="76">
        <v>0</v>
      </c>
      <c r="Q92" s="76">
        <v>0</v>
      </c>
      <c r="R92" s="76">
        <v>0</v>
      </c>
      <c r="S92" s="76">
        <v>0</v>
      </c>
      <c r="T92" s="76">
        <v>0</v>
      </c>
      <c r="U92" s="76">
        <v>0</v>
      </c>
      <c r="V92" s="76">
        <v>0</v>
      </c>
      <c r="W92" s="76">
        <v>0</v>
      </c>
      <c r="X92" s="76">
        <v>0</v>
      </c>
      <c r="Y92" s="76">
        <v>0</v>
      </c>
      <c r="Z92" s="76">
        <v>0</v>
      </c>
      <c r="AA92" s="76">
        <v>0</v>
      </c>
      <c r="AB92" s="76">
        <v>0</v>
      </c>
      <c r="AC92" s="76">
        <v>0</v>
      </c>
      <c r="AD92" s="76">
        <v>0</v>
      </c>
      <c r="AE92" s="76">
        <v>0</v>
      </c>
      <c r="AF92" s="76">
        <v>0</v>
      </c>
      <c r="AG92" s="76">
        <v>0</v>
      </c>
      <c r="AH92" s="76">
        <v>0</v>
      </c>
      <c r="AI92" s="76">
        <v>0</v>
      </c>
      <c r="AJ92" s="76">
        <v>0</v>
      </c>
      <c r="AK92" s="76">
        <v>0</v>
      </c>
      <c r="AL92" s="76">
        <v>0</v>
      </c>
      <c r="AM92" s="76">
        <v>0</v>
      </c>
      <c r="AN92" s="76">
        <v>0</v>
      </c>
      <c r="AO92" s="76">
        <v>0</v>
      </c>
      <c r="AP92" s="76">
        <v>0</v>
      </c>
      <c r="AQ92" s="76">
        <v>0</v>
      </c>
      <c r="AR92" s="76">
        <v>0</v>
      </c>
      <c r="AS92" s="76">
        <v>0</v>
      </c>
      <c r="AT92" s="76">
        <v>0</v>
      </c>
      <c r="AU92" s="76">
        <v>0</v>
      </c>
      <c r="AV92" s="76">
        <v>0</v>
      </c>
      <c r="AW92" s="76">
        <v>0</v>
      </c>
      <c r="AX92" s="76">
        <v>0</v>
      </c>
      <c r="AY92" s="76">
        <v>0</v>
      </c>
      <c r="AZ92" s="76">
        <v>0</v>
      </c>
      <c r="BA92" s="76">
        <v>0</v>
      </c>
      <c r="BB92" s="76">
        <v>0</v>
      </c>
      <c r="BC92" s="76">
        <v>0</v>
      </c>
      <c r="BD92" s="76">
        <v>0</v>
      </c>
      <c r="BE92" s="76">
        <v>0</v>
      </c>
      <c r="BF92" s="76">
        <v>0</v>
      </c>
      <c r="BG92" s="76">
        <v>0</v>
      </c>
      <c r="BH92" s="76">
        <v>0</v>
      </c>
      <c r="BI92" s="76">
        <v>0</v>
      </c>
      <c r="BJ92" s="76">
        <v>0</v>
      </c>
      <c r="BK92" s="76">
        <v>0</v>
      </c>
      <c r="BL92" s="76">
        <v>0</v>
      </c>
      <c r="BM92" s="76">
        <v>0</v>
      </c>
      <c r="BN92" s="76">
        <v>0</v>
      </c>
      <c r="BO92" s="76">
        <v>0</v>
      </c>
      <c r="BP92" s="76">
        <v>0</v>
      </c>
      <c r="BQ92" s="76">
        <v>0</v>
      </c>
      <c r="BR92" s="76">
        <v>0</v>
      </c>
      <c r="BS92" s="76">
        <v>0</v>
      </c>
      <c r="BT92" s="76">
        <v>0</v>
      </c>
      <c r="BU92" s="76">
        <v>0</v>
      </c>
      <c r="BV92" s="76">
        <v>0</v>
      </c>
      <c r="BW92" s="76">
        <v>0</v>
      </c>
      <c r="BX92" s="76">
        <v>0</v>
      </c>
      <c r="BY92" s="76">
        <v>0</v>
      </c>
      <c r="BZ92" s="76">
        <v>0</v>
      </c>
      <c r="CA92" s="76">
        <v>0</v>
      </c>
      <c r="CB92" s="76">
        <v>0</v>
      </c>
      <c r="CC92" s="76">
        <v>0</v>
      </c>
      <c r="CD92" s="76">
        <v>0</v>
      </c>
      <c r="CE92" s="76">
        <v>0</v>
      </c>
      <c r="CF92" s="76">
        <v>0</v>
      </c>
      <c r="CG92" s="76">
        <v>0</v>
      </c>
      <c r="CH92" s="76">
        <v>0</v>
      </c>
      <c r="CI92" s="76">
        <v>0</v>
      </c>
      <c r="CJ92" s="76">
        <v>0</v>
      </c>
      <c r="CK92" s="76">
        <v>0</v>
      </c>
      <c r="CL92" s="76">
        <v>0</v>
      </c>
      <c r="CM92" s="76">
        <v>0</v>
      </c>
      <c r="CN92" s="76">
        <v>0</v>
      </c>
      <c r="CO92" s="76">
        <v>0</v>
      </c>
      <c r="CP92" s="76">
        <v>0</v>
      </c>
      <c r="CQ92" s="76">
        <v>0</v>
      </c>
      <c r="CR92" s="76">
        <v>0</v>
      </c>
      <c r="CS92" s="76">
        <v>0</v>
      </c>
      <c r="CT92" s="76">
        <v>0</v>
      </c>
      <c r="CU92" s="76">
        <v>0</v>
      </c>
      <c r="CV92" s="76">
        <v>0</v>
      </c>
      <c r="CW92" s="76">
        <v>0</v>
      </c>
      <c r="CX92" s="76">
        <v>0</v>
      </c>
    </row>
    <row r="93" spans="1:102" x14ac:dyDescent="0.2">
      <c r="A93" s="213" t="s">
        <v>229</v>
      </c>
      <c r="B93"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70,0)-IF(cbi_sta_deprbas_fed="Yes",B71,0)-IF(cbi_uti_deprbas_fed="Yes",B72,0)-IF(cbi_oth_deprbas_fed="Yes",B73,0),"")</f>
        <v>0</v>
      </c>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c r="BZ93" s="76"/>
      <c r="CA93" s="76"/>
      <c r="CB93" s="76"/>
      <c r="CC93" s="76"/>
      <c r="CD93" s="76"/>
      <c r="CE93" s="76"/>
      <c r="CF93" s="76"/>
      <c r="CG93" s="76"/>
      <c r="CH93" s="76"/>
      <c r="CI93" s="76"/>
      <c r="CJ93" s="76"/>
      <c r="CK93" s="76"/>
      <c r="CL93" s="76"/>
      <c r="CM93" s="76"/>
      <c r="CN93" s="76"/>
      <c r="CO93" s="76"/>
      <c r="CP93" s="76"/>
      <c r="CQ93" s="76"/>
      <c r="CR93" s="76"/>
      <c r="CS93" s="76"/>
      <c r="CT93" s="76"/>
      <c r="CU93" s="76"/>
      <c r="CV93" s="76"/>
      <c r="CW93" s="76"/>
      <c r="CX93" s="76"/>
    </row>
    <row r="94" spans="1:102" x14ac:dyDescent="0.2">
      <c r="A94" s="213" t="s">
        <v>228</v>
      </c>
      <c r="B94" s="215"/>
      <c r="C94" s="215">
        <f t="array" ref="C94:CX94">'Inputs and Outputs'!C134:CX134</f>
        <v>0</v>
      </c>
      <c r="D94" s="215">
        <v>0</v>
      </c>
      <c r="E94" s="215">
        <v>0</v>
      </c>
      <c r="F94" s="215">
        <v>0</v>
      </c>
      <c r="G94" s="215">
        <v>0</v>
      </c>
      <c r="H94" s="215">
        <v>0</v>
      </c>
      <c r="I94" s="215">
        <v>0</v>
      </c>
      <c r="J94" s="215">
        <v>0</v>
      </c>
      <c r="K94" s="215">
        <v>0</v>
      </c>
      <c r="L94" s="215">
        <v>0</v>
      </c>
      <c r="M94" s="215">
        <v>0</v>
      </c>
      <c r="N94" s="215">
        <v>0</v>
      </c>
      <c r="O94" s="215">
        <v>0</v>
      </c>
      <c r="P94" s="215">
        <v>0</v>
      </c>
      <c r="Q94" s="215">
        <v>0</v>
      </c>
      <c r="R94" s="215">
        <v>0</v>
      </c>
      <c r="S94" s="215">
        <v>0</v>
      </c>
      <c r="T94" s="215">
        <v>0</v>
      </c>
      <c r="U94" s="215">
        <v>0</v>
      </c>
      <c r="V94" s="215">
        <v>0</v>
      </c>
      <c r="W94" s="215">
        <v>0</v>
      </c>
      <c r="X94" s="215">
        <v>0</v>
      </c>
      <c r="Y94" s="215">
        <v>0</v>
      </c>
      <c r="Z94" s="215">
        <v>0</v>
      </c>
      <c r="AA94" s="215">
        <v>0</v>
      </c>
      <c r="AB94" s="215">
        <v>0</v>
      </c>
      <c r="AC94" s="215">
        <v>0</v>
      </c>
      <c r="AD94" s="215">
        <v>0</v>
      </c>
      <c r="AE94" s="215">
        <v>0</v>
      </c>
      <c r="AF94" s="215">
        <v>0</v>
      </c>
      <c r="AG94" s="215">
        <v>0</v>
      </c>
      <c r="AH94" s="215">
        <v>0</v>
      </c>
      <c r="AI94" s="215">
        <v>0</v>
      </c>
      <c r="AJ94" s="215">
        <v>0</v>
      </c>
      <c r="AK94" s="215">
        <v>0</v>
      </c>
      <c r="AL94" s="215">
        <v>0</v>
      </c>
      <c r="AM94" s="215">
        <v>0</v>
      </c>
      <c r="AN94" s="215">
        <v>0</v>
      </c>
      <c r="AO94" s="215">
        <v>0</v>
      </c>
      <c r="AP94" s="215">
        <v>0</v>
      </c>
      <c r="AQ94" s="215">
        <v>0</v>
      </c>
      <c r="AR94" s="215">
        <v>0</v>
      </c>
      <c r="AS94" s="215">
        <v>0</v>
      </c>
      <c r="AT94" s="215">
        <v>0</v>
      </c>
      <c r="AU94" s="215">
        <v>0</v>
      </c>
      <c r="AV94" s="215">
        <v>0</v>
      </c>
      <c r="AW94" s="215">
        <v>0</v>
      </c>
      <c r="AX94" s="215">
        <v>0</v>
      </c>
      <c r="AY94" s="215">
        <v>0</v>
      </c>
      <c r="AZ94" s="215">
        <v>0</v>
      </c>
      <c r="BA94" s="215">
        <v>0</v>
      </c>
      <c r="BB94" s="215">
        <v>0</v>
      </c>
      <c r="BC94" s="215">
        <v>0</v>
      </c>
      <c r="BD94" s="215">
        <v>0</v>
      </c>
      <c r="BE94" s="215">
        <v>0</v>
      </c>
      <c r="BF94" s="215">
        <v>0</v>
      </c>
      <c r="BG94" s="215">
        <v>0</v>
      </c>
      <c r="BH94" s="215">
        <v>0</v>
      </c>
      <c r="BI94" s="215">
        <v>0</v>
      </c>
      <c r="BJ94" s="215">
        <v>0</v>
      </c>
      <c r="BK94" s="215">
        <v>0</v>
      </c>
      <c r="BL94" s="215">
        <v>0</v>
      </c>
      <c r="BM94" s="215">
        <v>0</v>
      </c>
      <c r="BN94" s="215">
        <v>0</v>
      </c>
      <c r="BO94" s="215">
        <v>0</v>
      </c>
      <c r="BP94" s="215">
        <v>0</v>
      </c>
      <c r="BQ94" s="215">
        <v>0</v>
      </c>
      <c r="BR94" s="215">
        <v>0</v>
      </c>
      <c r="BS94" s="215">
        <v>0</v>
      </c>
      <c r="BT94" s="215">
        <v>0</v>
      </c>
      <c r="BU94" s="215">
        <v>0</v>
      </c>
      <c r="BV94" s="215">
        <v>0</v>
      </c>
      <c r="BW94" s="215">
        <v>0</v>
      </c>
      <c r="BX94" s="215">
        <v>0</v>
      </c>
      <c r="BY94" s="215">
        <v>0</v>
      </c>
      <c r="BZ94" s="215">
        <v>0</v>
      </c>
      <c r="CA94" s="215">
        <v>0</v>
      </c>
      <c r="CB94" s="215">
        <v>0</v>
      </c>
      <c r="CC94" s="215">
        <v>0</v>
      </c>
      <c r="CD94" s="215">
        <v>0</v>
      </c>
      <c r="CE94" s="215">
        <v>0</v>
      </c>
      <c r="CF94" s="215">
        <v>0</v>
      </c>
      <c r="CG94" s="215">
        <v>0</v>
      </c>
      <c r="CH94" s="215">
        <v>0</v>
      </c>
      <c r="CI94" s="215">
        <v>0</v>
      </c>
      <c r="CJ94" s="215">
        <v>0</v>
      </c>
      <c r="CK94" s="215">
        <v>0</v>
      </c>
      <c r="CL94" s="215">
        <v>0</v>
      </c>
      <c r="CM94" s="215">
        <v>0</v>
      </c>
      <c r="CN94" s="215">
        <v>0</v>
      </c>
      <c r="CO94" s="215">
        <v>0</v>
      </c>
      <c r="CP94" s="215">
        <v>0</v>
      </c>
      <c r="CQ94" s="215">
        <v>0</v>
      </c>
      <c r="CR94" s="215">
        <v>0</v>
      </c>
      <c r="CS94" s="215">
        <v>0</v>
      </c>
      <c r="CT94" s="215">
        <v>0</v>
      </c>
      <c r="CU94" s="215">
        <v>0</v>
      </c>
      <c r="CV94" s="215">
        <v>0</v>
      </c>
      <c r="CW94" s="215">
        <v>0</v>
      </c>
      <c r="CX94" s="215">
        <v>0</v>
      </c>
    </row>
    <row r="95" spans="1:102" x14ac:dyDescent="0.2">
      <c r="A95" s="214" t="s">
        <v>226</v>
      </c>
      <c r="B95" s="216"/>
      <c r="C95" s="216">
        <f t="array" ref="C95:CX95">'Inputs and Outputs'!C135:CX135</f>
        <v>0</v>
      </c>
      <c r="D95" s="216">
        <v>0</v>
      </c>
      <c r="E95" s="216">
        <v>0</v>
      </c>
      <c r="F95" s="216">
        <v>0</v>
      </c>
      <c r="G95" s="216">
        <v>0</v>
      </c>
      <c r="H95" s="216">
        <v>0</v>
      </c>
      <c r="I95" s="216">
        <v>0</v>
      </c>
      <c r="J95" s="216">
        <v>0</v>
      </c>
      <c r="K95" s="216">
        <v>0</v>
      </c>
      <c r="L95" s="216">
        <v>0</v>
      </c>
      <c r="M95" s="216">
        <v>0</v>
      </c>
      <c r="N95" s="216">
        <v>0</v>
      </c>
      <c r="O95" s="216">
        <v>0</v>
      </c>
      <c r="P95" s="216">
        <v>0</v>
      </c>
      <c r="Q95" s="216">
        <v>0</v>
      </c>
      <c r="R95" s="216">
        <v>0</v>
      </c>
      <c r="S95" s="216">
        <v>0</v>
      </c>
      <c r="T95" s="216">
        <v>0</v>
      </c>
      <c r="U95" s="216">
        <v>0</v>
      </c>
      <c r="V95" s="216">
        <v>0</v>
      </c>
      <c r="W95" s="216">
        <v>0</v>
      </c>
      <c r="X95" s="216">
        <v>0</v>
      </c>
      <c r="Y95" s="216">
        <v>0</v>
      </c>
      <c r="Z95" s="216">
        <v>0</v>
      </c>
      <c r="AA95" s="216">
        <v>0</v>
      </c>
      <c r="AB95" s="216">
        <v>0</v>
      </c>
      <c r="AC95" s="216">
        <v>0</v>
      </c>
      <c r="AD95" s="216">
        <v>0</v>
      </c>
      <c r="AE95" s="216">
        <v>0</v>
      </c>
      <c r="AF95" s="216">
        <v>0</v>
      </c>
      <c r="AG95" s="216">
        <v>0</v>
      </c>
      <c r="AH95" s="216">
        <v>0</v>
      </c>
      <c r="AI95" s="216">
        <v>0</v>
      </c>
      <c r="AJ95" s="216">
        <v>0</v>
      </c>
      <c r="AK95" s="216">
        <v>0</v>
      </c>
      <c r="AL95" s="216">
        <v>0</v>
      </c>
      <c r="AM95" s="216">
        <v>0</v>
      </c>
      <c r="AN95" s="216">
        <v>0</v>
      </c>
      <c r="AO95" s="216">
        <v>0</v>
      </c>
      <c r="AP95" s="216">
        <v>0</v>
      </c>
      <c r="AQ95" s="216">
        <v>0</v>
      </c>
      <c r="AR95" s="216">
        <v>0</v>
      </c>
      <c r="AS95" s="216">
        <v>0</v>
      </c>
      <c r="AT95" s="216">
        <v>0</v>
      </c>
      <c r="AU95" s="216">
        <v>0</v>
      </c>
      <c r="AV95" s="216">
        <v>0</v>
      </c>
      <c r="AW95" s="216">
        <v>0</v>
      </c>
      <c r="AX95" s="216">
        <v>0</v>
      </c>
      <c r="AY95" s="216">
        <v>0</v>
      </c>
      <c r="AZ95" s="216">
        <v>0</v>
      </c>
      <c r="BA95" s="216">
        <v>0</v>
      </c>
      <c r="BB95" s="216">
        <v>0</v>
      </c>
      <c r="BC95" s="216">
        <v>0</v>
      </c>
      <c r="BD95" s="216">
        <v>0</v>
      </c>
      <c r="BE95" s="216">
        <v>0</v>
      </c>
      <c r="BF95" s="216">
        <v>0</v>
      </c>
      <c r="BG95" s="216">
        <v>0</v>
      </c>
      <c r="BH95" s="216">
        <v>0</v>
      </c>
      <c r="BI95" s="216">
        <v>0</v>
      </c>
      <c r="BJ95" s="216">
        <v>0</v>
      </c>
      <c r="BK95" s="216">
        <v>0</v>
      </c>
      <c r="BL95" s="216">
        <v>0</v>
      </c>
      <c r="BM95" s="216">
        <v>0</v>
      </c>
      <c r="BN95" s="216">
        <v>0</v>
      </c>
      <c r="BO95" s="216">
        <v>0</v>
      </c>
      <c r="BP95" s="216">
        <v>0</v>
      </c>
      <c r="BQ95" s="216">
        <v>0</v>
      </c>
      <c r="BR95" s="216">
        <v>0</v>
      </c>
      <c r="BS95" s="216">
        <v>0</v>
      </c>
      <c r="BT95" s="216">
        <v>0</v>
      </c>
      <c r="BU95" s="216">
        <v>0</v>
      </c>
      <c r="BV95" s="216">
        <v>0</v>
      </c>
      <c r="BW95" s="216">
        <v>0</v>
      </c>
      <c r="BX95" s="216">
        <v>0</v>
      </c>
      <c r="BY95" s="216">
        <v>0</v>
      </c>
      <c r="BZ95" s="216">
        <v>0</v>
      </c>
      <c r="CA95" s="216">
        <v>0</v>
      </c>
      <c r="CB95" s="216">
        <v>0</v>
      </c>
      <c r="CC95" s="216">
        <v>0</v>
      </c>
      <c r="CD95" s="216">
        <v>0</v>
      </c>
      <c r="CE95" s="216">
        <v>0</v>
      </c>
      <c r="CF95" s="216">
        <v>0</v>
      </c>
      <c r="CG95" s="216">
        <v>0</v>
      </c>
      <c r="CH95" s="216">
        <v>0</v>
      </c>
      <c r="CI95" s="216">
        <v>0</v>
      </c>
      <c r="CJ95" s="216">
        <v>0</v>
      </c>
      <c r="CK95" s="216">
        <v>0</v>
      </c>
      <c r="CL95" s="216">
        <v>0</v>
      </c>
      <c r="CM95" s="216">
        <v>0</v>
      </c>
      <c r="CN95" s="216">
        <v>0</v>
      </c>
      <c r="CO95" s="216">
        <v>0</v>
      </c>
      <c r="CP95" s="216">
        <v>0</v>
      </c>
      <c r="CQ95" s="216">
        <v>0</v>
      </c>
      <c r="CR95" s="216">
        <v>0</v>
      </c>
      <c r="CS95" s="216">
        <v>0</v>
      </c>
      <c r="CT95" s="216">
        <v>0</v>
      </c>
      <c r="CU95" s="216">
        <v>0</v>
      </c>
      <c r="CV95" s="216">
        <v>0</v>
      </c>
      <c r="CW95" s="216">
        <v>0</v>
      </c>
      <c r="CX95" s="216">
        <v>0</v>
      </c>
    </row>
    <row r="96" spans="1:102" x14ac:dyDescent="0.2">
      <c r="A96" s="213" t="s">
        <v>227</v>
      </c>
      <c r="B96" s="76"/>
      <c r="C96" s="76">
        <f>MIN(C$95,C$94/100*$B$93)</f>
        <v>0</v>
      </c>
      <c r="D96" s="76">
        <f t="shared" ref="D96:BO96" si="71">MIN(D$95,D$94/100*$B$93)</f>
        <v>0</v>
      </c>
      <c r="E96" s="76">
        <f t="shared" si="71"/>
        <v>0</v>
      </c>
      <c r="F96" s="76">
        <f t="shared" si="71"/>
        <v>0</v>
      </c>
      <c r="G96" s="76">
        <f t="shared" si="71"/>
        <v>0</v>
      </c>
      <c r="H96" s="76">
        <f t="shared" si="71"/>
        <v>0</v>
      </c>
      <c r="I96" s="76">
        <f t="shared" si="71"/>
        <v>0</v>
      </c>
      <c r="J96" s="76">
        <f t="shared" si="71"/>
        <v>0</v>
      </c>
      <c r="K96" s="76">
        <f t="shared" si="71"/>
        <v>0</v>
      </c>
      <c r="L96" s="76">
        <f t="shared" si="71"/>
        <v>0</v>
      </c>
      <c r="M96" s="76">
        <f t="shared" si="71"/>
        <v>0</v>
      </c>
      <c r="N96" s="76">
        <f t="shared" si="71"/>
        <v>0</v>
      </c>
      <c r="O96" s="76">
        <f t="shared" si="71"/>
        <v>0</v>
      </c>
      <c r="P96" s="76">
        <f t="shared" si="71"/>
        <v>0</v>
      </c>
      <c r="Q96" s="76">
        <f t="shared" si="71"/>
        <v>0</v>
      </c>
      <c r="R96" s="76">
        <f t="shared" si="71"/>
        <v>0</v>
      </c>
      <c r="S96" s="76">
        <f t="shared" si="71"/>
        <v>0</v>
      </c>
      <c r="T96" s="76">
        <f t="shared" si="71"/>
        <v>0</v>
      </c>
      <c r="U96" s="76">
        <f t="shared" si="71"/>
        <v>0</v>
      </c>
      <c r="V96" s="76">
        <f t="shared" si="71"/>
        <v>0</v>
      </c>
      <c r="W96" s="76">
        <f t="shared" si="71"/>
        <v>0</v>
      </c>
      <c r="X96" s="76">
        <f t="shared" si="71"/>
        <v>0</v>
      </c>
      <c r="Y96" s="76">
        <f t="shared" si="71"/>
        <v>0</v>
      </c>
      <c r="Z96" s="76">
        <f t="shared" si="71"/>
        <v>0</v>
      </c>
      <c r="AA96" s="76">
        <f t="shared" si="71"/>
        <v>0</v>
      </c>
      <c r="AB96" s="76">
        <f t="shared" si="71"/>
        <v>0</v>
      </c>
      <c r="AC96" s="76">
        <f t="shared" si="71"/>
        <v>0</v>
      </c>
      <c r="AD96" s="76">
        <f t="shared" si="71"/>
        <v>0</v>
      </c>
      <c r="AE96" s="76">
        <f t="shared" si="71"/>
        <v>0</v>
      </c>
      <c r="AF96" s="76">
        <f t="shared" si="71"/>
        <v>0</v>
      </c>
      <c r="AG96" s="76">
        <f t="shared" si="71"/>
        <v>0</v>
      </c>
      <c r="AH96" s="76">
        <f t="shared" si="71"/>
        <v>0</v>
      </c>
      <c r="AI96" s="76">
        <f t="shared" si="71"/>
        <v>0</v>
      </c>
      <c r="AJ96" s="76">
        <f t="shared" si="71"/>
        <v>0</v>
      </c>
      <c r="AK96" s="76">
        <f t="shared" si="71"/>
        <v>0</v>
      </c>
      <c r="AL96" s="76">
        <f t="shared" si="71"/>
        <v>0</v>
      </c>
      <c r="AM96" s="76">
        <f t="shared" si="71"/>
        <v>0</v>
      </c>
      <c r="AN96" s="76">
        <f t="shared" si="71"/>
        <v>0</v>
      </c>
      <c r="AO96" s="76">
        <f t="shared" si="71"/>
        <v>0</v>
      </c>
      <c r="AP96" s="76">
        <f t="shared" si="71"/>
        <v>0</v>
      </c>
      <c r="AQ96" s="76">
        <f t="shared" si="71"/>
        <v>0</v>
      </c>
      <c r="AR96" s="76">
        <f t="shared" si="71"/>
        <v>0</v>
      </c>
      <c r="AS96" s="76">
        <f t="shared" si="71"/>
        <v>0</v>
      </c>
      <c r="AT96" s="76">
        <f t="shared" si="71"/>
        <v>0</v>
      </c>
      <c r="AU96" s="76">
        <f t="shared" si="71"/>
        <v>0</v>
      </c>
      <c r="AV96" s="76">
        <f t="shared" si="71"/>
        <v>0</v>
      </c>
      <c r="AW96" s="76">
        <f t="shared" si="71"/>
        <v>0</v>
      </c>
      <c r="AX96" s="76">
        <f t="shared" si="71"/>
        <v>0</v>
      </c>
      <c r="AY96" s="76">
        <f t="shared" si="71"/>
        <v>0</v>
      </c>
      <c r="AZ96" s="76">
        <f t="shared" si="71"/>
        <v>0</v>
      </c>
      <c r="BA96" s="76">
        <f t="shared" si="71"/>
        <v>0</v>
      </c>
      <c r="BB96" s="76">
        <f t="shared" si="71"/>
        <v>0</v>
      </c>
      <c r="BC96" s="76">
        <f t="shared" si="71"/>
        <v>0</v>
      </c>
      <c r="BD96" s="76">
        <f t="shared" si="71"/>
        <v>0</v>
      </c>
      <c r="BE96" s="76">
        <f t="shared" si="71"/>
        <v>0</v>
      </c>
      <c r="BF96" s="76">
        <f t="shared" si="71"/>
        <v>0</v>
      </c>
      <c r="BG96" s="76">
        <f t="shared" si="71"/>
        <v>0</v>
      </c>
      <c r="BH96" s="76">
        <f t="shared" si="71"/>
        <v>0</v>
      </c>
      <c r="BI96" s="76">
        <f t="shared" si="71"/>
        <v>0</v>
      </c>
      <c r="BJ96" s="76">
        <f t="shared" si="71"/>
        <v>0</v>
      </c>
      <c r="BK96" s="76">
        <f t="shared" si="71"/>
        <v>0</v>
      </c>
      <c r="BL96" s="76">
        <f t="shared" si="71"/>
        <v>0</v>
      </c>
      <c r="BM96" s="76">
        <f t="shared" si="71"/>
        <v>0</v>
      </c>
      <c r="BN96" s="76">
        <f t="shared" si="71"/>
        <v>0</v>
      </c>
      <c r="BO96" s="76">
        <f t="shared" si="71"/>
        <v>0</v>
      </c>
      <c r="BP96" s="76">
        <f t="shared" ref="BP96:CX96" si="72">MIN(BP$95,BP$94/100*$B$93)</f>
        <v>0</v>
      </c>
      <c r="BQ96" s="76">
        <f t="shared" si="72"/>
        <v>0</v>
      </c>
      <c r="BR96" s="76">
        <f t="shared" si="72"/>
        <v>0</v>
      </c>
      <c r="BS96" s="76">
        <f t="shared" si="72"/>
        <v>0</v>
      </c>
      <c r="BT96" s="76">
        <f t="shared" si="72"/>
        <v>0</v>
      </c>
      <c r="BU96" s="76">
        <f t="shared" si="72"/>
        <v>0</v>
      </c>
      <c r="BV96" s="76">
        <f t="shared" si="72"/>
        <v>0</v>
      </c>
      <c r="BW96" s="76">
        <f t="shared" si="72"/>
        <v>0</v>
      </c>
      <c r="BX96" s="76">
        <f t="shared" si="72"/>
        <v>0</v>
      </c>
      <c r="BY96" s="76">
        <f t="shared" si="72"/>
        <v>0</v>
      </c>
      <c r="BZ96" s="76">
        <f t="shared" si="72"/>
        <v>0</v>
      </c>
      <c r="CA96" s="76">
        <f t="shared" si="72"/>
        <v>0</v>
      </c>
      <c r="CB96" s="76">
        <f t="shared" si="72"/>
        <v>0</v>
      </c>
      <c r="CC96" s="76">
        <f t="shared" si="72"/>
        <v>0</v>
      </c>
      <c r="CD96" s="76">
        <f t="shared" si="72"/>
        <v>0</v>
      </c>
      <c r="CE96" s="76">
        <f t="shared" si="72"/>
        <v>0</v>
      </c>
      <c r="CF96" s="76">
        <f t="shared" si="72"/>
        <v>0</v>
      </c>
      <c r="CG96" s="76">
        <f t="shared" si="72"/>
        <v>0</v>
      </c>
      <c r="CH96" s="76">
        <f t="shared" si="72"/>
        <v>0</v>
      </c>
      <c r="CI96" s="76">
        <f t="shared" si="72"/>
        <v>0</v>
      </c>
      <c r="CJ96" s="76">
        <f t="shared" si="72"/>
        <v>0</v>
      </c>
      <c r="CK96" s="76">
        <f t="shared" si="72"/>
        <v>0</v>
      </c>
      <c r="CL96" s="76">
        <f t="shared" si="72"/>
        <v>0</v>
      </c>
      <c r="CM96" s="76">
        <f t="shared" si="72"/>
        <v>0</v>
      </c>
      <c r="CN96" s="76">
        <f t="shared" si="72"/>
        <v>0</v>
      </c>
      <c r="CO96" s="76">
        <f t="shared" si="72"/>
        <v>0</v>
      </c>
      <c r="CP96" s="76">
        <f t="shared" si="72"/>
        <v>0</v>
      </c>
      <c r="CQ96" s="76">
        <f t="shared" si="72"/>
        <v>0</v>
      </c>
      <c r="CR96" s="76">
        <f t="shared" si="72"/>
        <v>0</v>
      </c>
      <c r="CS96" s="76">
        <f t="shared" si="72"/>
        <v>0</v>
      </c>
      <c r="CT96" s="76">
        <f t="shared" si="72"/>
        <v>0</v>
      </c>
      <c r="CU96" s="76">
        <f t="shared" si="72"/>
        <v>0</v>
      </c>
      <c r="CV96" s="76">
        <f t="shared" si="72"/>
        <v>0</v>
      </c>
      <c r="CW96" s="76">
        <f t="shared" si="72"/>
        <v>0</v>
      </c>
      <c r="CX96" s="76">
        <f t="shared" si="72"/>
        <v>0</v>
      </c>
    </row>
    <row r="97" spans="1:102" x14ac:dyDescent="0.2">
      <c r="A97" s="213" t="s">
        <v>62</v>
      </c>
      <c r="B97" s="76"/>
      <c r="C97" s="76">
        <f>C$92+C$96</f>
        <v>0</v>
      </c>
      <c r="D97" s="76">
        <f t="shared" ref="D97:BO97" si="73">D$92+D$96</f>
        <v>0</v>
      </c>
      <c r="E97" s="76">
        <f t="shared" si="73"/>
        <v>0</v>
      </c>
      <c r="F97" s="76">
        <f t="shared" si="73"/>
        <v>0</v>
      </c>
      <c r="G97" s="76">
        <f t="shared" si="73"/>
        <v>0</v>
      </c>
      <c r="H97" s="76">
        <f t="shared" si="73"/>
        <v>0</v>
      </c>
      <c r="I97" s="76">
        <f t="shared" si="73"/>
        <v>0</v>
      </c>
      <c r="J97" s="76">
        <f t="shared" si="73"/>
        <v>0</v>
      </c>
      <c r="K97" s="76">
        <f t="shared" si="73"/>
        <v>0</v>
      </c>
      <c r="L97" s="76">
        <f t="shared" si="73"/>
        <v>0</v>
      </c>
      <c r="M97" s="76">
        <f t="shared" si="73"/>
        <v>0</v>
      </c>
      <c r="N97" s="76">
        <f t="shared" si="73"/>
        <v>0</v>
      </c>
      <c r="O97" s="76">
        <f t="shared" si="73"/>
        <v>0</v>
      </c>
      <c r="P97" s="76">
        <f t="shared" si="73"/>
        <v>0</v>
      </c>
      <c r="Q97" s="76">
        <f t="shared" si="73"/>
        <v>0</v>
      </c>
      <c r="R97" s="76">
        <f t="shared" si="73"/>
        <v>0</v>
      </c>
      <c r="S97" s="76">
        <f t="shared" si="73"/>
        <v>0</v>
      </c>
      <c r="T97" s="76">
        <f t="shared" si="73"/>
        <v>0</v>
      </c>
      <c r="U97" s="76">
        <f t="shared" si="73"/>
        <v>0</v>
      </c>
      <c r="V97" s="76">
        <f t="shared" si="73"/>
        <v>0</v>
      </c>
      <c r="W97" s="76">
        <f t="shared" si="73"/>
        <v>0</v>
      </c>
      <c r="X97" s="76">
        <f t="shared" si="73"/>
        <v>0</v>
      </c>
      <c r="Y97" s="76">
        <f t="shared" si="73"/>
        <v>0</v>
      </c>
      <c r="Z97" s="76">
        <f t="shared" si="73"/>
        <v>0</v>
      </c>
      <c r="AA97" s="76">
        <f t="shared" si="73"/>
        <v>0</v>
      </c>
      <c r="AB97" s="76">
        <f t="shared" si="73"/>
        <v>0</v>
      </c>
      <c r="AC97" s="76">
        <f t="shared" si="73"/>
        <v>0</v>
      </c>
      <c r="AD97" s="76">
        <f t="shared" si="73"/>
        <v>0</v>
      </c>
      <c r="AE97" s="76">
        <f t="shared" si="73"/>
        <v>0</v>
      </c>
      <c r="AF97" s="76">
        <f t="shared" si="73"/>
        <v>0</v>
      </c>
      <c r="AG97" s="76">
        <f t="shared" si="73"/>
        <v>0</v>
      </c>
      <c r="AH97" s="76">
        <f t="shared" si="73"/>
        <v>0</v>
      </c>
      <c r="AI97" s="76">
        <f t="shared" si="73"/>
        <v>0</v>
      </c>
      <c r="AJ97" s="76">
        <f t="shared" si="73"/>
        <v>0</v>
      </c>
      <c r="AK97" s="76">
        <f t="shared" si="73"/>
        <v>0</v>
      </c>
      <c r="AL97" s="76">
        <f t="shared" si="73"/>
        <v>0</v>
      </c>
      <c r="AM97" s="76">
        <f t="shared" si="73"/>
        <v>0</v>
      </c>
      <c r="AN97" s="76">
        <f t="shared" si="73"/>
        <v>0</v>
      </c>
      <c r="AO97" s="76">
        <f t="shared" si="73"/>
        <v>0</v>
      </c>
      <c r="AP97" s="76">
        <f t="shared" si="73"/>
        <v>0</v>
      </c>
      <c r="AQ97" s="76">
        <f t="shared" si="73"/>
        <v>0</v>
      </c>
      <c r="AR97" s="76">
        <f t="shared" si="73"/>
        <v>0</v>
      </c>
      <c r="AS97" s="76">
        <f t="shared" si="73"/>
        <v>0</v>
      </c>
      <c r="AT97" s="76">
        <f t="shared" si="73"/>
        <v>0</v>
      </c>
      <c r="AU97" s="76">
        <f t="shared" si="73"/>
        <v>0</v>
      </c>
      <c r="AV97" s="76">
        <f t="shared" si="73"/>
        <v>0</v>
      </c>
      <c r="AW97" s="76">
        <f t="shared" si="73"/>
        <v>0</v>
      </c>
      <c r="AX97" s="76">
        <f t="shared" si="73"/>
        <v>0</v>
      </c>
      <c r="AY97" s="76">
        <f t="shared" si="73"/>
        <v>0</v>
      </c>
      <c r="AZ97" s="76">
        <f t="shared" si="73"/>
        <v>0</v>
      </c>
      <c r="BA97" s="76">
        <f t="shared" si="73"/>
        <v>0</v>
      </c>
      <c r="BB97" s="76">
        <f t="shared" si="73"/>
        <v>0</v>
      </c>
      <c r="BC97" s="76">
        <f t="shared" si="73"/>
        <v>0</v>
      </c>
      <c r="BD97" s="76">
        <f t="shared" si="73"/>
        <v>0</v>
      </c>
      <c r="BE97" s="76">
        <f t="shared" si="73"/>
        <v>0</v>
      </c>
      <c r="BF97" s="76">
        <f t="shared" si="73"/>
        <v>0</v>
      </c>
      <c r="BG97" s="76">
        <f t="shared" si="73"/>
        <v>0</v>
      </c>
      <c r="BH97" s="76">
        <f t="shared" si="73"/>
        <v>0</v>
      </c>
      <c r="BI97" s="76">
        <f t="shared" si="73"/>
        <v>0</v>
      </c>
      <c r="BJ97" s="76">
        <f t="shared" si="73"/>
        <v>0</v>
      </c>
      <c r="BK97" s="76">
        <f t="shared" si="73"/>
        <v>0</v>
      </c>
      <c r="BL97" s="76">
        <f t="shared" si="73"/>
        <v>0</v>
      </c>
      <c r="BM97" s="76">
        <f t="shared" si="73"/>
        <v>0</v>
      </c>
      <c r="BN97" s="76">
        <f t="shared" si="73"/>
        <v>0</v>
      </c>
      <c r="BO97" s="76">
        <f t="shared" si="73"/>
        <v>0</v>
      </c>
      <c r="BP97" s="76">
        <f t="shared" ref="BP97:CX97" si="74">BP$92+BP$96</f>
        <v>0</v>
      </c>
      <c r="BQ97" s="76">
        <f t="shared" si="74"/>
        <v>0</v>
      </c>
      <c r="BR97" s="76">
        <f t="shared" si="74"/>
        <v>0</v>
      </c>
      <c r="BS97" s="76">
        <f t="shared" si="74"/>
        <v>0</v>
      </c>
      <c r="BT97" s="76">
        <f t="shared" si="74"/>
        <v>0</v>
      </c>
      <c r="BU97" s="76">
        <f t="shared" si="74"/>
        <v>0</v>
      </c>
      <c r="BV97" s="76">
        <f t="shared" si="74"/>
        <v>0</v>
      </c>
      <c r="BW97" s="76">
        <f t="shared" si="74"/>
        <v>0</v>
      </c>
      <c r="BX97" s="76">
        <f t="shared" si="74"/>
        <v>0</v>
      </c>
      <c r="BY97" s="76">
        <f t="shared" si="74"/>
        <v>0</v>
      </c>
      <c r="BZ97" s="76">
        <f t="shared" si="74"/>
        <v>0</v>
      </c>
      <c r="CA97" s="76">
        <f t="shared" si="74"/>
        <v>0</v>
      </c>
      <c r="CB97" s="76">
        <f t="shared" si="74"/>
        <v>0</v>
      </c>
      <c r="CC97" s="76">
        <f t="shared" si="74"/>
        <v>0</v>
      </c>
      <c r="CD97" s="76">
        <f t="shared" si="74"/>
        <v>0</v>
      </c>
      <c r="CE97" s="76">
        <f t="shared" si="74"/>
        <v>0</v>
      </c>
      <c r="CF97" s="76">
        <f t="shared" si="74"/>
        <v>0</v>
      </c>
      <c r="CG97" s="76">
        <f t="shared" si="74"/>
        <v>0</v>
      </c>
      <c r="CH97" s="76">
        <f t="shared" si="74"/>
        <v>0</v>
      </c>
      <c r="CI97" s="76">
        <f t="shared" si="74"/>
        <v>0</v>
      </c>
      <c r="CJ97" s="76">
        <f t="shared" si="74"/>
        <v>0</v>
      </c>
      <c r="CK97" s="76">
        <f t="shared" si="74"/>
        <v>0</v>
      </c>
      <c r="CL97" s="76">
        <f t="shared" si="74"/>
        <v>0</v>
      </c>
      <c r="CM97" s="76">
        <f t="shared" si="74"/>
        <v>0</v>
      </c>
      <c r="CN97" s="76">
        <f t="shared" si="74"/>
        <v>0</v>
      </c>
      <c r="CO97" s="76">
        <f t="shared" si="74"/>
        <v>0</v>
      </c>
      <c r="CP97" s="76">
        <f t="shared" si="74"/>
        <v>0</v>
      </c>
      <c r="CQ97" s="76">
        <f t="shared" si="74"/>
        <v>0</v>
      </c>
      <c r="CR97" s="76">
        <f t="shared" si="74"/>
        <v>0</v>
      </c>
      <c r="CS97" s="76">
        <f t="shared" si="74"/>
        <v>0</v>
      </c>
      <c r="CT97" s="76">
        <f t="shared" si="74"/>
        <v>0</v>
      </c>
      <c r="CU97" s="76">
        <f t="shared" si="74"/>
        <v>0</v>
      </c>
      <c r="CV97" s="76">
        <f t="shared" si="74"/>
        <v>0</v>
      </c>
      <c r="CW97" s="76">
        <f t="shared" si="74"/>
        <v>0</v>
      </c>
      <c r="CX97" s="76">
        <f t="shared" si="74"/>
        <v>0</v>
      </c>
    </row>
    <row r="98" spans="1:102" x14ac:dyDescent="0.2">
      <c r="A98" s="9"/>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row>
    <row r="99" spans="1:102" x14ac:dyDescent="0.2">
      <c r="A99" s="59" t="s">
        <v>158</v>
      </c>
      <c r="B99" s="71"/>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68"/>
    </row>
    <row r="100" spans="1:102" x14ac:dyDescent="0.2">
      <c r="A100" s="55" t="s">
        <v>69</v>
      </c>
      <c r="B100" s="5"/>
      <c r="C100"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70,0)+IF(cbi_sta_tax_sta="Yes",B71,0)+IF(cbi_uti_tax_sta="Yes",B72,0)+IF(cbi_oth_tax_sta="Yes",B73,0)+IF(pbi_fed_tax_sta="Yes",C76,0)+IF(pbi_sta_tax_sta="Yes",C77,0)+IF(pbi_uti_tax_sta="Yes",C78,0)+IF(pbi_oth_tax_sta="Yes",C79,0),"")</f>
        <v/>
      </c>
      <c r="D100" s="76" t="str">
        <f t="shared" ref="D100:AI100" si="75">IF(ISNUMBER(outYear),IF(pbi_fed_tax_sta="Yes",D76,0)+IF(pbi_sta_tax_sta="Yes",D77,0)+IF(pbi_uti_tax_sta="Yes",D78,0)+IF(pbi_oth_tax_sta="Yes",D79,0),"")</f>
        <v/>
      </c>
      <c r="E100" s="76" t="str">
        <f t="shared" si="75"/>
        <v/>
      </c>
      <c r="F100" s="76" t="str">
        <f t="shared" si="75"/>
        <v/>
      </c>
      <c r="G100" s="76" t="str">
        <f t="shared" si="75"/>
        <v/>
      </c>
      <c r="H100" s="76" t="str">
        <f t="shared" si="75"/>
        <v/>
      </c>
      <c r="I100" s="76" t="str">
        <f t="shared" si="75"/>
        <v/>
      </c>
      <c r="J100" s="76" t="str">
        <f t="shared" si="75"/>
        <v/>
      </c>
      <c r="K100" s="76" t="str">
        <f t="shared" si="75"/>
        <v/>
      </c>
      <c r="L100" s="76" t="str">
        <f t="shared" si="75"/>
        <v/>
      </c>
      <c r="M100" s="76" t="str">
        <f t="shared" si="75"/>
        <v/>
      </c>
      <c r="N100" s="76" t="str">
        <f t="shared" si="75"/>
        <v/>
      </c>
      <c r="O100" s="76" t="str">
        <f t="shared" si="75"/>
        <v/>
      </c>
      <c r="P100" s="76" t="str">
        <f t="shared" si="75"/>
        <v/>
      </c>
      <c r="Q100" s="76" t="str">
        <f t="shared" si="75"/>
        <v/>
      </c>
      <c r="R100" s="76" t="str">
        <f t="shared" si="75"/>
        <v/>
      </c>
      <c r="S100" s="76" t="str">
        <f t="shared" si="75"/>
        <v/>
      </c>
      <c r="T100" s="76" t="str">
        <f t="shared" si="75"/>
        <v/>
      </c>
      <c r="U100" s="76" t="str">
        <f t="shared" si="75"/>
        <v/>
      </c>
      <c r="V100" s="76" t="str">
        <f t="shared" si="75"/>
        <v/>
      </c>
      <c r="W100" s="76" t="str">
        <f t="shared" si="75"/>
        <v/>
      </c>
      <c r="X100" s="76" t="str">
        <f t="shared" si="75"/>
        <v/>
      </c>
      <c r="Y100" s="76" t="str">
        <f t="shared" si="75"/>
        <v/>
      </c>
      <c r="Z100" s="76" t="str">
        <f t="shared" si="75"/>
        <v/>
      </c>
      <c r="AA100" s="76" t="str">
        <f t="shared" si="75"/>
        <v/>
      </c>
      <c r="AB100" s="76" t="str">
        <f t="shared" si="75"/>
        <v/>
      </c>
      <c r="AC100" s="76" t="str">
        <f t="shared" si="75"/>
        <v/>
      </c>
      <c r="AD100" s="76" t="str">
        <f t="shared" si="75"/>
        <v/>
      </c>
      <c r="AE100" s="76" t="str">
        <f t="shared" si="75"/>
        <v/>
      </c>
      <c r="AF100" s="76" t="str">
        <f t="shared" si="75"/>
        <v/>
      </c>
      <c r="AG100" s="76" t="str">
        <f t="shared" si="75"/>
        <v/>
      </c>
      <c r="AH100" s="76" t="str">
        <f t="shared" si="75"/>
        <v/>
      </c>
      <c r="AI100" s="76" t="str">
        <f t="shared" si="75"/>
        <v/>
      </c>
      <c r="AJ100" s="76" t="str">
        <f t="shared" ref="AJ100:BO100" si="76">IF(ISNUMBER(outYear),IF(pbi_fed_tax_sta="Yes",AJ76,0)+IF(pbi_sta_tax_sta="Yes",AJ77,0)+IF(pbi_uti_tax_sta="Yes",AJ78,0)+IF(pbi_oth_tax_sta="Yes",AJ79,0),"")</f>
        <v/>
      </c>
      <c r="AK100" s="76" t="str">
        <f t="shared" si="76"/>
        <v/>
      </c>
      <c r="AL100" s="76" t="str">
        <f t="shared" si="76"/>
        <v/>
      </c>
      <c r="AM100" s="76" t="str">
        <f t="shared" si="76"/>
        <v/>
      </c>
      <c r="AN100" s="76" t="str">
        <f t="shared" si="76"/>
        <v/>
      </c>
      <c r="AO100" s="76" t="str">
        <f t="shared" si="76"/>
        <v/>
      </c>
      <c r="AP100" s="76" t="str">
        <f t="shared" si="76"/>
        <v/>
      </c>
      <c r="AQ100" s="76" t="str">
        <f t="shared" si="76"/>
        <v/>
      </c>
      <c r="AR100" s="76" t="str">
        <f t="shared" si="76"/>
        <v/>
      </c>
      <c r="AS100" s="76" t="str">
        <f t="shared" si="76"/>
        <v/>
      </c>
      <c r="AT100" s="76" t="str">
        <f t="shared" si="76"/>
        <v/>
      </c>
      <c r="AU100" s="76" t="str">
        <f t="shared" si="76"/>
        <v/>
      </c>
      <c r="AV100" s="76" t="str">
        <f t="shared" si="76"/>
        <v/>
      </c>
      <c r="AW100" s="76" t="str">
        <f t="shared" si="76"/>
        <v/>
      </c>
      <c r="AX100" s="76" t="str">
        <f t="shared" si="76"/>
        <v/>
      </c>
      <c r="AY100" s="76" t="str">
        <f t="shared" si="76"/>
        <v/>
      </c>
      <c r="AZ100" s="76" t="str">
        <f t="shared" si="76"/>
        <v/>
      </c>
      <c r="BA100" s="76" t="str">
        <f t="shared" si="76"/>
        <v/>
      </c>
      <c r="BB100" s="76" t="str">
        <f t="shared" si="76"/>
        <v/>
      </c>
      <c r="BC100" s="76" t="str">
        <f t="shared" si="76"/>
        <v/>
      </c>
      <c r="BD100" s="76" t="str">
        <f t="shared" si="76"/>
        <v/>
      </c>
      <c r="BE100" s="76" t="str">
        <f t="shared" si="76"/>
        <v/>
      </c>
      <c r="BF100" s="76" t="str">
        <f t="shared" si="76"/>
        <v/>
      </c>
      <c r="BG100" s="76" t="str">
        <f t="shared" si="76"/>
        <v/>
      </c>
      <c r="BH100" s="76" t="str">
        <f t="shared" si="76"/>
        <v/>
      </c>
      <c r="BI100" s="76" t="str">
        <f t="shared" si="76"/>
        <v/>
      </c>
      <c r="BJ100" s="76" t="str">
        <f t="shared" si="76"/>
        <v/>
      </c>
      <c r="BK100" s="76" t="str">
        <f t="shared" si="76"/>
        <v/>
      </c>
      <c r="BL100" s="76" t="str">
        <f t="shared" si="76"/>
        <v/>
      </c>
      <c r="BM100" s="76" t="str">
        <f t="shared" si="76"/>
        <v/>
      </c>
      <c r="BN100" s="76" t="str">
        <f t="shared" si="76"/>
        <v/>
      </c>
      <c r="BO100" s="76" t="str">
        <f t="shared" si="76"/>
        <v/>
      </c>
      <c r="BP100" s="76" t="str">
        <f t="shared" ref="BP100:CX100" si="77">IF(ISNUMBER(outYear),IF(pbi_fed_tax_sta="Yes",BP76,0)+IF(pbi_sta_tax_sta="Yes",BP77,0)+IF(pbi_uti_tax_sta="Yes",BP78,0)+IF(pbi_oth_tax_sta="Yes",BP79,0),"")</f>
        <v/>
      </c>
      <c r="BQ100" s="76" t="str">
        <f t="shared" si="77"/>
        <v/>
      </c>
      <c r="BR100" s="76" t="str">
        <f t="shared" si="77"/>
        <v/>
      </c>
      <c r="BS100" s="76" t="str">
        <f t="shared" si="77"/>
        <v/>
      </c>
      <c r="BT100" s="76" t="str">
        <f t="shared" si="77"/>
        <v/>
      </c>
      <c r="BU100" s="76" t="str">
        <f t="shared" si="77"/>
        <v/>
      </c>
      <c r="BV100" s="76" t="str">
        <f t="shared" si="77"/>
        <v/>
      </c>
      <c r="BW100" s="76" t="str">
        <f t="shared" si="77"/>
        <v/>
      </c>
      <c r="BX100" s="76" t="str">
        <f t="shared" si="77"/>
        <v/>
      </c>
      <c r="BY100" s="76" t="str">
        <f t="shared" si="77"/>
        <v/>
      </c>
      <c r="BZ100" s="76" t="str">
        <f t="shared" si="77"/>
        <v/>
      </c>
      <c r="CA100" s="76" t="str">
        <f t="shared" si="77"/>
        <v/>
      </c>
      <c r="CB100" s="76" t="str">
        <f t="shared" si="77"/>
        <v/>
      </c>
      <c r="CC100" s="76" t="str">
        <f t="shared" si="77"/>
        <v/>
      </c>
      <c r="CD100" s="76" t="str">
        <f t="shared" si="77"/>
        <v/>
      </c>
      <c r="CE100" s="76" t="str">
        <f t="shared" si="77"/>
        <v/>
      </c>
      <c r="CF100" s="76" t="str">
        <f t="shared" si="77"/>
        <v/>
      </c>
      <c r="CG100" s="76" t="str">
        <f t="shared" si="77"/>
        <v/>
      </c>
      <c r="CH100" s="76" t="str">
        <f t="shared" si="77"/>
        <v/>
      </c>
      <c r="CI100" s="76" t="str">
        <f t="shared" si="77"/>
        <v/>
      </c>
      <c r="CJ100" s="76" t="str">
        <f t="shared" si="77"/>
        <v/>
      </c>
      <c r="CK100" s="76" t="str">
        <f t="shared" si="77"/>
        <v/>
      </c>
      <c r="CL100" s="76" t="str">
        <f t="shared" si="77"/>
        <v/>
      </c>
      <c r="CM100" s="76" t="str">
        <f t="shared" si="77"/>
        <v/>
      </c>
      <c r="CN100" s="76" t="str">
        <f t="shared" si="77"/>
        <v/>
      </c>
      <c r="CO100" s="76" t="str">
        <f t="shared" si="77"/>
        <v/>
      </c>
      <c r="CP100" s="76" t="str">
        <f t="shared" si="77"/>
        <v/>
      </c>
      <c r="CQ100" s="76" t="str">
        <f t="shared" si="77"/>
        <v/>
      </c>
      <c r="CR100" s="76" t="str">
        <f t="shared" si="77"/>
        <v/>
      </c>
      <c r="CS100" s="76" t="str">
        <f t="shared" si="77"/>
        <v/>
      </c>
      <c r="CT100" s="76" t="str">
        <f t="shared" si="77"/>
        <v/>
      </c>
      <c r="CU100" s="76" t="str">
        <f t="shared" si="77"/>
        <v/>
      </c>
      <c r="CV100" s="76" t="str">
        <f t="shared" si="77"/>
        <v/>
      </c>
      <c r="CW100" s="76" t="str">
        <f t="shared" si="77"/>
        <v/>
      </c>
      <c r="CX100" s="76" t="str">
        <f t="shared" si="77"/>
        <v/>
      </c>
    </row>
    <row r="101" spans="1:102" x14ac:dyDescent="0.2">
      <c r="A101" s="55" t="s">
        <v>68</v>
      </c>
      <c r="B101" s="5"/>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row>
    <row r="102" spans="1:102" x14ac:dyDescent="0.2">
      <c r="A102" s="60" t="s">
        <v>72</v>
      </c>
      <c r="B102" s="5"/>
      <c r="C102" s="76" t="str">
        <f t="shared" ref="C102:AH102" si="78">IF(ISNUMBER(outYear),C47,"")</f>
        <v/>
      </c>
      <c r="D102" s="76" t="str">
        <f t="shared" si="78"/>
        <v/>
      </c>
      <c r="E102" s="76" t="str">
        <f t="shared" si="78"/>
        <v/>
      </c>
      <c r="F102" s="76" t="str">
        <f t="shared" si="78"/>
        <v/>
      </c>
      <c r="G102" s="76" t="str">
        <f t="shared" si="78"/>
        <v/>
      </c>
      <c r="H102" s="76" t="str">
        <f t="shared" si="78"/>
        <v/>
      </c>
      <c r="I102" s="76" t="str">
        <f t="shared" si="78"/>
        <v/>
      </c>
      <c r="J102" s="76" t="str">
        <f t="shared" si="78"/>
        <v/>
      </c>
      <c r="K102" s="76" t="str">
        <f t="shared" si="78"/>
        <v/>
      </c>
      <c r="L102" s="76" t="str">
        <f t="shared" si="78"/>
        <v/>
      </c>
      <c r="M102" s="76" t="str">
        <f t="shared" si="78"/>
        <v/>
      </c>
      <c r="N102" s="76" t="str">
        <f t="shared" si="78"/>
        <v/>
      </c>
      <c r="O102" s="76" t="str">
        <f t="shared" si="78"/>
        <v/>
      </c>
      <c r="P102" s="76" t="str">
        <f t="shared" si="78"/>
        <v/>
      </c>
      <c r="Q102" s="76" t="str">
        <f t="shared" si="78"/>
        <v/>
      </c>
      <c r="R102" s="76" t="str">
        <f t="shared" si="78"/>
        <v/>
      </c>
      <c r="S102" s="76" t="str">
        <f t="shared" si="78"/>
        <v/>
      </c>
      <c r="T102" s="76" t="str">
        <f t="shared" si="78"/>
        <v/>
      </c>
      <c r="U102" s="76" t="str">
        <f t="shared" si="78"/>
        <v/>
      </c>
      <c r="V102" s="76" t="str">
        <f t="shared" si="78"/>
        <v/>
      </c>
      <c r="W102" s="76" t="str">
        <f t="shared" si="78"/>
        <v/>
      </c>
      <c r="X102" s="76" t="str">
        <f t="shared" si="78"/>
        <v/>
      </c>
      <c r="Y102" s="76" t="str">
        <f t="shared" si="78"/>
        <v/>
      </c>
      <c r="Z102" s="76" t="str">
        <f t="shared" si="78"/>
        <v/>
      </c>
      <c r="AA102" s="76" t="str">
        <f t="shared" si="78"/>
        <v/>
      </c>
      <c r="AB102" s="76" t="str">
        <f t="shared" si="78"/>
        <v/>
      </c>
      <c r="AC102" s="76" t="str">
        <f t="shared" si="78"/>
        <v/>
      </c>
      <c r="AD102" s="76" t="str">
        <f t="shared" si="78"/>
        <v/>
      </c>
      <c r="AE102" s="76" t="str">
        <f t="shared" si="78"/>
        <v/>
      </c>
      <c r="AF102" s="76" t="str">
        <f t="shared" si="78"/>
        <v/>
      </c>
      <c r="AG102" s="76" t="str">
        <f t="shared" si="78"/>
        <v/>
      </c>
      <c r="AH102" s="76" t="str">
        <f t="shared" si="78"/>
        <v/>
      </c>
      <c r="AI102" s="76" t="str">
        <f t="shared" ref="AI102:BN102" si="79">IF(ISNUMBER(outYear),AI47,"")</f>
        <v/>
      </c>
      <c r="AJ102" s="76" t="str">
        <f t="shared" si="79"/>
        <v/>
      </c>
      <c r="AK102" s="76" t="str">
        <f t="shared" si="79"/>
        <v/>
      </c>
      <c r="AL102" s="76" t="str">
        <f t="shared" si="79"/>
        <v/>
      </c>
      <c r="AM102" s="76" t="str">
        <f t="shared" si="79"/>
        <v/>
      </c>
      <c r="AN102" s="76" t="str">
        <f t="shared" si="79"/>
        <v/>
      </c>
      <c r="AO102" s="76" t="str">
        <f t="shared" si="79"/>
        <v/>
      </c>
      <c r="AP102" s="76" t="str">
        <f t="shared" si="79"/>
        <v/>
      </c>
      <c r="AQ102" s="76" t="str">
        <f t="shared" si="79"/>
        <v/>
      </c>
      <c r="AR102" s="76" t="str">
        <f t="shared" si="79"/>
        <v/>
      </c>
      <c r="AS102" s="76" t="str">
        <f t="shared" si="79"/>
        <v/>
      </c>
      <c r="AT102" s="76" t="str">
        <f t="shared" si="79"/>
        <v/>
      </c>
      <c r="AU102" s="76" t="str">
        <f t="shared" si="79"/>
        <v/>
      </c>
      <c r="AV102" s="76" t="str">
        <f t="shared" si="79"/>
        <v/>
      </c>
      <c r="AW102" s="76" t="str">
        <f t="shared" si="79"/>
        <v/>
      </c>
      <c r="AX102" s="76" t="str">
        <f t="shared" si="79"/>
        <v/>
      </c>
      <c r="AY102" s="76" t="str">
        <f t="shared" si="79"/>
        <v/>
      </c>
      <c r="AZ102" s="76" t="str">
        <f t="shared" si="79"/>
        <v/>
      </c>
      <c r="BA102" s="76" t="str">
        <f t="shared" si="79"/>
        <v/>
      </c>
      <c r="BB102" s="76" t="str">
        <f t="shared" si="79"/>
        <v/>
      </c>
      <c r="BC102" s="76" t="str">
        <f t="shared" si="79"/>
        <v/>
      </c>
      <c r="BD102" s="76" t="str">
        <f t="shared" si="79"/>
        <v/>
      </c>
      <c r="BE102" s="76" t="str">
        <f t="shared" si="79"/>
        <v/>
      </c>
      <c r="BF102" s="76" t="str">
        <f t="shared" si="79"/>
        <v/>
      </c>
      <c r="BG102" s="76" t="str">
        <f t="shared" si="79"/>
        <v/>
      </c>
      <c r="BH102" s="76" t="str">
        <f t="shared" si="79"/>
        <v/>
      </c>
      <c r="BI102" s="76" t="str">
        <f t="shared" si="79"/>
        <v/>
      </c>
      <c r="BJ102" s="76" t="str">
        <f t="shared" si="79"/>
        <v/>
      </c>
      <c r="BK102" s="76" t="str">
        <f t="shared" si="79"/>
        <v/>
      </c>
      <c r="BL102" s="76" t="str">
        <f t="shared" si="79"/>
        <v/>
      </c>
      <c r="BM102" s="76" t="str">
        <f t="shared" si="79"/>
        <v/>
      </c>
      <c r="BN102" s="76" t="str">
        <f t="shared" si="79"/>
        <v/>
      </c>
      <c r="BO102" s="76" t="str">
        <f t="shared" ref="BO102:CX102" si="80">IF(ISNUMBER(outYear),BO47,"")</f>
        <v/>
      </c>
      <c r="BP102" s="76" t="str">
        <f t="shared" si="80"/>
        <v/>
      </c>
      <c r="BQ102" s="76" t="str">
        <f t="shared" si="80"/>
        <v/>
      </c>
      <c r="BR102" s="76" t="str">
        <f t="shared" si="80"/>
        <v/>
      </c>
      <c r="BS102" s="76" t="str">
        <f t="shared" si="80"/>
        <v/>
      </c>
      <c r="BT102" s="76" t="str">
        <f t="shared" si="80"/>
        <v/>
      </c>
      <c r="BU102" s="76" t="str">
        <f t="shared" si="80"/>
        <v/>
      </c>
      <c r="BV102" s="76" t="str">
        <f t="shared" si="80"/>
        <v/>
      </c>
      <c r="BW102" s="76" t="str">
        <f t="shared" si="80"/>
        <v/>
      </c>
      <c r="BX102" s="76" t="str">
        <f t="shared" si="80"/>
        <v/>
      </c>
      <c r="BY102" s="76" t="str">
        <f t="shared" si="80"/>
        <v/>
      </c>
      <c r="BZ102" s="76" t="str">
        <f t="shared" si="80"/>
        <v/>
      </c>
      <c r="CA102" s="76" t="str">
        <f t="shared" si="80"/>
        <v/>
      </c>
      <c r="CB102" s="76" t="str">
        <f t="shared" si="80"/>
        <v/>
      </c>
      <c r="CC102" s="76" t="str">
        <f t="shared" si="80"/>
        <v/>
      </c>
      <c r="CD102" s="76" t="str">
        <f t="shared" si="80"/>
        <v/>
      </c>
      <c r="CE102" s="76" t="str">
        <f t="shared" si="80"/>
        <v/>
      </c>
      <c r="CF102" s="76" t="str">
        <f t="shared" si="80"/>
        <v/>
      </c>
      <c r="CG102" s="76" t="str">
        <f t="shared" si="80"/>
        <v/>
      </c>
      <c r="CH102" s="76" t="str">
        <f t="shared" si="80"/>
        <v/>
      </c>
      <c r="CI102" s="76" t="str">
        <f t="shared" si="80"/>
        <v/>
      </c>
      <c r="CJ102" s="76" t="str">
        <f t="shared" si="80"/>
        <v/>
      </c>
      <c r="CK102" s="76" t="str">
        <f t="shared" si="80"/>
        <v/>
      </c>
      <c r="CL102" s="76" t="str">
        <f t="shared" si="80"/>
        <v/>
      </c>
      <c r="CM102" s="76" t="str">
        <f t="shared" si="80"/>
        <v/>
      </c>
      <c r="CN102" s="76" t="str">
        <f t="shared" si="80"/>
        <v/>
      </c>
      <c r="CO102" s="76" t="str">
        <f t="shared" si="80"/>
        <v/>
      </c>
      <c r="CP102" s="76" t="str">
        <f t="shared" si="80"/>
        <v/>
      </c>
      <c r="CQ102" s="76" t="str">
        <f t="shared" si="80"/>
        <v/>
      </c>
      <c r="CR102" s="76" t="str">
        <f t="shared" si="80"/>
        <v/>
      </c>
      <c r="CS102" s="76" t="str">
        <f t="shared" si="80"/>
        <v/>
      </c>
      <c r="CT102" s="76" t="str">
        <f t="shared" si="80"/>
        <v/>
      </c>
      <c r="CU102" s="76" t="str">
        <f t="shared" si="80"/>
        <v/>
      </c>
      <c r="CV102" s="76" t="str">
        <f t="shared" si="80"/>
        <v/>
      </c>
      <c r="CW102" s="76" t="str">
        <f t="shared" si="80"/>
        <v/>
      </c>
      <c r="CX102" s="76" t="str">
        <f t="shared" si="80"/>
        <v/>
      </c>
    </row>
    <row r="103" spans="1:102" x14ac:dyDescent="0.2">
      <c r="A103" s="60" t="s">
        <v>52</v>
      </c>
      <c r="B103" s="5"/>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row>
    <row r="104" spans="1:102" x14ac:dyDescent="0.2">
      <c r="A104" s="61" t="s">
        <v>83</v>
      </c>
      <c r="B104" s="5"/>
      <c r="C104" s="6">
        <f t="array" ref="C104:CX104">'Inputs and Outputs'!C100:CX100</f>
        <v>0</v>
      </c>
      <c r="D104" s="6">
        <v>0</v>
      </c>
      <c r="E104" s="6">
        <v>0</v>
      </c>
      <c r="F104" s="6">
        <v>0</v>
      </c>
      <c r="G104" s="6">
        <v>0</v>
      </c>
      <c r="H104" s="6">
        <v>0</v>
      </c>
      <c r="I104" s="6">
        <v>0</v>
      </c>
      <c r="J104" s="6">
        <v>0</v>
      </c>
      <c r="K104" s="6">
        <v>0</v>
      </c>
      <c r="L104" s="6">
        <v>0</v>
      </c>
      <c r="M104" s="6">
        <v>0</v>
      </c>
      <c r="N104" s="6">
        <v>0</v>
      </c>
      <c r="O104" s="6">
        <v>0</v>
      </c>
      <c r="P104" s="6">
        <v>0</v>
      </c>
      <c r="Q104" s="6">
        <v>0</v>
      </c>
      <c r="R104" s="6">
        <v>0</v>
      </c>
      <c r="S104" s="6">
        <v>0</v>
      </c>
      <c r="T104" s="6">
        <v>0</v>
      </c>
      <c r="U104" s="6">
        <v>0</v>
      </c>
      <c r="V104" s="6">
        <v>0</v>
      </c>
      <c r="W104" s="6">
        <v>0</v>
      </c>
      <c r="X104" s="6">
        <v>0</v>
      </c>
      <c r="Y104" s="6">
        <v>0</v>
      </c>
      <c r="Z104" s="6">
        <v>0</v>
      </c>
      <c r="AA104" s="6">
        <v>0</v>
      </c>
      <c r="AB104" s="6">
        <v>0</v>
      </c>
      <c r="AC104" s="6">
        <v>0</v>
      </c>
      <c r="AD104" s="6">
        <v>0</v>
      </c>
      <c r="AE104" s="6">
        <v>0</v>
      </c>
      <c r="AF104" s="6">
        <v>0</v>
      </c>
      <c r="AG104" s="6">
        <v>0</v>
      </c>
      <c r="AH104" s="6">
        <v>0</v>
      </c>
      <c r="AI104" s="6">
        <v>0</v>
      </c>
      <c r="AJ104" s="6">
        <v>0</v>
      </c>
      <c r="AK104" s="6">
        <v>0</v>
      </c>
      <c r="AL104" s="6">
        <v>0</v>
      </c>
      <c r="AM104" s="6">
        <v>0</v>
      </c>
      <c r="AN104" s="6">
        <v>0</v>
      </c>
      <c r="AO104" s="6">
        <v>0</v>
      </c>
      <c r="AP104" s="6">
        <v>0</v>
      </c>
      <c r="AQ104" s="6">
        <v>0</v>
      </c>
      <c r="AR104" s="6">
        <v>0</v>
      </c>
      <c r="AS104" s="6">
        <v>0</v>
      </c>
      <c r="AT104" s="6">
        <v>0</v>
      </c>
      <c r="AU104" s="6">
        <v>0</v>
      </c>
      <c r="AV104" s="6">
        <v>0</v>
      </c>
      <c r="AW104" s="6">
        <v>0</v>
      </c>
      <c r="AX104" s="6">
        <v>0</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0</v>
      </c>
      <c r="BZ104" s="6">
        <v>0</v>
      </c>
      <c r="CA104" s="6">
        <v>0</v>
      </c>
      <c r="CB104" s="6">
        <v>0</v>
      </c>
      <c r="CC104" s="6">
        <v>0</v>
      </c>
      <c r="CD104" s="6">
        <v>0</v>
      </c>
      <c r="CE104" s="6">
        <v>0</v>
      </c>
      <c r="CF104" s="6">
        <v>0</v>
      </c>
      <c r="CG104" s="6">
        <v>0</v>
      </c>
      <c r="CH104" s="6">
        <v>0</v>
      </c>
      <c r="CI104" s="6">
        <v>0</v>
      </c>
      <c r="CJ104" s="6">
        <v>0</v>
      </c>
      <c r="CK104" s="6">
        <v>0</v>
      </c>
      <c r="CL104" s="6">
        <v>0</v>
      </c>
      <c r="CM104" s="6">
        <v>0</v>
      </c>
      <c r="CN104" s="6">
        <v>0</v>
      </c>
      <c r="CO104" s="6">
        <v>0</v>
      </c>
      <c r="CP104" s="6">
        <v>0</v>
      </c>
      <c r="CQ104" s="6">
        <v>0</v>
      </c>
      <c r="CR104" s="6">
        <v>0</v>
      </c>
      <c r="CS104" s="6">
        <v>0</v>
      </c>
      <c r="CT104" s="6">
        <v>0</v>
      </c>
      <c r="CU104" s="6">
        <v>0</v>
      </c>
      <c r="CV104" s="6">
        <v>0</v>
      </c>
      <c r="CW104" s="6">
        <v>0</v>
      </c>
      <c r="CX104" s="6">
        <v>0</v>
      </c>
    </row>
    <row r="105" spans="1:102" x14ac:dyDescent="0.2">
      <c r="A105" s="61" t="s">
        <v>84</v>
      </c>
      <c r="B105" s="76">
        <f>IF(ISNUMBER(outYear),IF(StateDepreciation="N/A",0,($B$86-IF(itc_fed_amount_deprbas_sta="Yes",0.5*itc_fed_amount,0)-IF(itc_fed_percent_deprbas_sta="Yes",0.5*MIN(itc_fed_percent/100*$B$93,itc_fed_percent_maxvalue),0)-IF(itc_sta_amount_deprbas_sta="Yes",0.5*itc_sta_amount,0)-IF(itc_sta_percent_deprbas_sta="Yes",0.5*MIN(itc_sta_percent/100*$B$86,itc_sta_percent_maxvalue),0))),"")</f>
        <v>0</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row>
    <row r="106" spans="1:102" x14ac:dyDescent="0.2">
      <c r="A106" s="82" t="s">
        <v>1</v>
      </c>
      <c r="B106" s="76"/>
      <c r="C106" s="76" t="str">
        <f>IF(ISNUMBER(outYear),$B$105*C104,"")</f>
        <v/>
      </c>
      <c r="D106" s="76" t="str">
        <f t="shared" ref="D106:AH106" si="81">IF(ISNUMBER(outYear),$B$105*D104,"")</f>
        <v/>
      </c>
      <c r="E106" s="76" t="str">
        <f t="shared" si="81"/>
        <v/>
      </c>
      <c r="F106" s="76" t="str">
        <f t="shared" si="81"/>
        <v/>
      </c>
      <c r="G106" s="76" t="str">
        <f t="shared" si="81"/>
        <v/>
      </c>
      <c r="H106" s="76" t="str">
        <f t="shared" si="81"/>
        <v/>
      </c>
      <c r="I106" s="76" t="str">
        <f t="shared" si="81"/>
        <v/>
      </c>
      <c r="J106" s="76" t="str">
        <f t="shared" si="81"/>
        <v/>
      </c>
      <c r="K106" s="76" t="str">
        <f t="shared" si="81"/>
        <v/>
      </c>
      <c r="L106" s="76" t="str">
        <f t="shared" si="81"/>
        <v/>
      </c>
      <c r="M106" s="76" t="str">
        <f t="shared" si="81"/>
        <v/>
      </c>
      <c r="N106" s="76" t="str">
        <f t="shared" si="81"/>
        <v/>
      </c>
      <c r="O106" s="76" t="str">
        <f t="shared" si="81"/>
        <v/>
      </c>
      <c r="P106" s="76" t="str">
        <f t="shared" si="81"/>
        <v/>
      </c>
      <c r="Q106" s="76" t="str">
        <f t="shared" si="81"/>
        <v/>
      </c>
      <c r="R106" s="76" t="str">
        <f t="shared" si="81"/>
        <v/>
      </c>
      <c r="S106" s="76" t="str">
        <f t="shared" si="81"/>
        <v/>
      </c>
      <c r="T106" s="76" t="str">
        <f t="shared" si="81"/>
        <v/>
      </c>
      <c r="U106" s="76" t="str">
        <f t="shared" si="81"/>
        <v/>
      </c>
      <c r="V106" s="76" t="str">
        <f t="shared" si="81"/>
        <v/>
      </c>
      <c r="W106" s="76" t="str">
        <f t="shared" si="81"/>
        <v/>
      </c>
      <c r="X106" s="76" t="str">
        <f t="shared" si="81"/>
        <v/>
      </c>
      <c r="Y106" s="76" t="str">
        <f t="shared" si="81"/>
        <v/>
      </c>
      <c r="Z106" s="76" t="str">
        <f t="shared" si="81"/>
        <v/>
      </c>
      <c r="AA106" s="76" t="str">
        <f t="shared" si="81"/>
        <v/>
      </c>
      <c r="AB106" s="76" t="str">
        <f t="shared" si="81"/>
        <v/>
      </c>
      <c r="AC106" s="76" t="str">
        <f t="shared" si="81"/>
        <v/>
      </c>
      <c r="AD106" s="76" t="str">
        <f t="shared" si="81"/>
        <v/>
      </c>
      <c r="AE106" s="76" t="str">
        <f t="shared" si="81"/>
        <v/>
      </c>
      <c r="AF106" s="76" t="str">
        <f t="shared" si="81"/>
        <v/>
      </c>
      <c r="AG106" s="76" t="str">
        <f t="shared" si="81"/>
        <v/>
      </c>
      <c r="AH106" s="76" t="str">
        <f t="shared" si="81"/>
        <v/>
      </c>
      <c r="AI106" s="76" t="str">
        <f t="shared" ref="AI106:BN106" si="82">IF(ISNUMBER(outYear),$B$105*AI104,"")</f>
        <v/>
      </c>
      <c r="AJ106" s="76" t="str">
        <f t="shared" si="82"/>
        <v/>
      </c>
      <c r="AK106" s="76" t="str">
        <f t="shared" si="82"/>
        <v/>
      </c>
      <c r="AL106" s="76" t="str">
        <f t="shared" si="82"/>
        <v/>
      </c>
      <c r="AM106" s="76" t="str">
        <f t="shared" si="82"/>
        <v/>
      </c>
      <c r="AN106" s="76" t="str">
        <f t="shared" si="82"/>
        <v/>
      </c>
      <c r="AO106" s="76" t="str">
        <f t="shared" si="82"/>
        <v/>
      </c>
      <c r="AP106" s="76" t="str">
        <f t="shared" si="82"/>
        <v/>
      </c>
      <c r="AQ106" s="76" t="str">
        <f t="shared" si="82"/>
        <v/>
      </c>
      <c r="AR106" s="76" t="str">
        <f t="shared" si="82"/>
        <v/>
      </c>
      <c r="AS106" s="76" t="str">
        <f t="shared" si="82"/>
        <v/>
      </c>
      <c r="AT106" s="76" t="str">
        <f t="shared" si="82"/>
        <v/>
      </c>
      <c r="AU106" s="76" t="str">
        <f t="shared" si="82"/>
        <v/>
      </c>
      <c r="AV106" s="76" t="str">
        <f t="shared" si="82"/>
        <v/>
      </c>
      <c r="AW106" s="76" t="str">
        <f t="shared" si="82"/>
        <v/>
      </c>
      <c r="AX106" s="76" t="str">
        <f t="shared" si="82"/>
        <v/>
      </c>
      <c r="AY106" s="76" t="str">
        <f t="shared" si="82"/>
        <v/>
      </c>
      <c r="AZ106" s="76" t="str">
        <f t="shared" si="82"/>
        <v/>
      </c>
      <c r="BA106" s="76" t="str">
        <f t="shared" si="82"/>
        <v/>
      </c>
      <c r="BB106" s="76" t="str">
        <f t="shared" si="82"/>
        <v/>
      </c>
      <c r="BC106" s="76" t="str">
        <f t="shared" si="82"/>
        <v/>
      </c>
      <c r="BD106" s="76" t="str">
        <f t="shared" si="82"/>
        <v/>
      </c>
      <c r="BE106" s="76" t="str">
        <f t="shared" si="82"/>
        <v/>
      </c>
      <c r="BF106" s="76" t="str">
        <f t="shared" si="82"/>
        <v/>
      </c>
      <c r="BG106" s="76" t="str">
        <f t="shared" si="82"/>
        <v/>
      </c>
      <c r="BH106" s="76" t="str">
        <f t="shared" si="82"/>
        <v/>
      </c>
      <c r="BI106" s="76" t="str">
        <f t="shared" si="82"/>
        <v/>
      </c>
      <c r="BJ106" s="76" t="str">
        <f t="shared" si="82"/>
        <v/>
      </c>
      <c r="BK106" s="76" t="str">
        <f t="shared" si="82"/>
        <v/>
      </c>
      <c r="BL106" s="76" t="str">
        <f t="shared" si="82"/>
        <v/>
      </c>
      <c r="BM106" s="76" t="str">
        <f t="shared" si="82"/>
        <v/>
      </c>
      <c r="BN106" s="76" t="str">
        <f t="shared" si="82"/>
        <v/>
      </c>
      <c r="BO106" s="76" t="str">
        <f t="shared" ref="BO106:CX106" si="83">IF(ISNUMBER(outYear),$B$105*BO104,"")</f>
        <v/>
      </c>
      <c r="BP106" s="76" t="str">
        <f t="shared" si="83"/>
        <v/>
      </c>
      <c r="BQ106" s="76" t="str">
        <f t="shared" si="83"/>
        <v/>
      </c>
      <c r="BR106" s="76" t="str">
        <f t="shared" si="83"/>
        <v/>
      </c>
      <c r="BS106" s="76" t="str">
        <f t="shared" si="83"/>
        <v/>
      </c>
      <c r="BT106" s="76" t="str">
        <f t="shared" si="83"/>
        <v/>
      </c>
      <c r="BU106" s="76" t="str">
        <f t="shared" si="83"/>
        <v/>
      </c>
      <c r="BV106" s="76" t="str">
        <f t="shared" si="83"/>
        <v/>
      </c>
      <c r="BW106" s="76" t="str">
        <f t="shared" si="83"/>
        <v/>
      </c>
      <c r="BX106" s="76" t="str">
        <f t="shared" si="83"/>
        <v/>
      </c>
      <c r="BY106" s="76" t="str">
        <f t="shared" si="83"/>
        <v/>
      </c>
      <c r="BZ106" s="76" t="str">
        <f t="shared" si="83"/>
        <v/>
      </c>
      <c r="CA106" s="76" t="str">
        <f t="shared" si="83"/>
        <v/>
      </c>
      <c r="CB106" s="76" t="str">
        <f t="shared" si="83"/>
        <v/>
      </c>
      <c r="CC106" s="76" t="str">
        <f t="shared" si="83"/>
        <v/>
      </c>
      <c r="CD106" s="76" t="str">
        <f t="shared" si="83"/>
        <v/>
      </c>
      <c r="CE106" s="76" t="str">
        <f t="shared" si="83"/>
        <v/>
      </c>
      <c r="CF106" s="76" t="str">
        <f t="shared" si="83"/>
        <v/>
      </c>
      <c r="CG106" s="76" t="str">
        <f t="shared" si="83"/>
        <v/>
      </c>
      <c r="CH106" s="76" t="str">
        <f t="shared" si="83"/>
        <v/>
      </c>
      <c r="CI106" s="76" t="str">
        <f t="shared" si="83"/>
        <v/>
      </c>
      <c r="CJ106" s="76" t="str">
        <f t="shared" si="83"/>
        <v/>
      </c>
      <c r="CK106" s="76" t="str">
        <f t="shared" si="83"/>
        <v/>
      </c>
      <c r="CL106" s="76" t="str">
        <f t="shared" si="83"/>
        <v/>
      </c>
      <c r="CM106" s="76" t="str">
        <f t="shared" si="83"/>
        <v/>
      </c>
      <c r="CN106" s="76" t="str">
        <f t="shared" si="83"/>
        <v/>
      </c>
      <c r="CO106" s="76" t="str">
        <f t="shared" si="83"/>
        <v/>
      </c>
      <c r="CP106" s="76" t="str">
        <f t="shared" si="83"/>
        <v/>
      </c>
      <c r="CQ106" s="76" t="str">
        <f t="shared" si="83"/>
        <v/>
      </c>
      <c r="CR106" s="76" t="str">
        <f t="shared" si="83"/>
        <v/>
      </c>
      <c r="CS106" s="76" t="str">
        <f t="shared" si="83"/>
        <v/>
      </c>
      <c r="CT106" s="76" t="str">
        <f t="shared" si="83"/>
        <v/>
      </c>
      <c r="CU106" s="76" t="str">
        <f t="shared" si="83"/>
        <v/>
      </c>
      <c r="CV106" s="76" t="str">
        <f t="shared" si="83"/>
        <v/>
      </c>
      <c r="CW106" s="76" t="str">
        <f t="shared" si="83"/>
        <v/>
      </c>
      <c r="CX106" s="76" t="str">
        <f t="shared" si="83"/>
        <v/>
      </c>
    </row>
    <row r="107" spans="1:102" x14ac:dyDescent="0.2">
      <c r="A107" s="83" t="s">
        <v>73</v>
      </c>
      <c r="B107" s="76"/>
      <c r="C107" s="78" t="str">
        <f>IF(ISNUMBER(outYear),IF(UseTaxDeductibleInterest="Yes",'Cash Flow'!C56,0),"")</f>
        <v/>
      </c>
      <c r="D107" s="78" t="str">
        <f>IF(ISNUMBER(outYear),IF(UseTaxDeductibleInterest="Yes",'Cash Flow'!D56,0),"")</f>
        <v/>
      </c>
      <c r="E107" s="78" t="str">
        <f>IF(ISNUMBER(outYear),IF(UseTaxDeductibleInterest="Yes",'Cash Flow'!E56,0),"")</f>
        <v/>
      </c>
      <c r="F107" s="78" t="str">
        <f>IF(ISNUMBER(outYear),IF(UseTaxDeductibleInterest="Yes",'Cash Flow'!F56,0),"")</f>
        <v/>
      </c>
      <c r="G107" s="78" t="str">
        <f>IF(ISNUMBER(outYear),IF(UseTaxDeductibleInterest="Yes",'Cash Flow'!G56,0),"")</f>
        <v/>
      </c>
      <c r="H107" s="78" t="str">
        <f>IF(ISNUMBER(outYear),IF(UseTaxDeductibleInterest="Yes",'Cash Flow'!H56,0),"")</f>
        <v/>
      </c>
      <c r="I107" s="78" t="str">
        <f>IF(ISNUMBER(outYear),IF(UseTaxDeductibleInterest="Yes",'Cash Flow'!I56,0),"")</f>
        <v/>
      </c>
      <c r="J107" s="78" t="str">
        <f>IF(ISNUMBER(outYear),IF(UseTaxDeductibleInterest="Yes",'Cash Flow'!J56,0),"")</f>
        <v/>
      </c>
      <c r="K107" s="78" t="str">
        <f>IF(ISNUMBER(outYear),IF(UseTaxDeductibleInterest="Yes",'Cash Flow'!K56,0),"")</f>
        <v/>
      </c>
      <c r="L107" s="78" t="str">
        <f>IF(ISNUMBER(outYear),IF(UseTaxDeductibleInterest="Yes",'Cash Flow'!L56,0),"")</f>
        <v/>
      </c>
      <c r="M107" s="78" t="str">
        <f>IF(ISNUMBER(outYear),IF(UseTaxDeductibleInterest="Yes",'Cash Flow'!M56,0),"")</f>
        <v/>
      </c>
      <c r="N107" s="78" t="str">
        <f>IF(ISNUMBER(outYear),IF(UseTaxDeductibleInterest="Yes",'Cash Flow'!N56,0),"")</f>
        <v/>
      </c>
      <c r="O107" s="78" t="str">
        <f>IF(ISNUMBER(outYear),IF(UseTaxDeductibleInterest="Yes",'Cash Flow'!O56,0),"")</f>
        <v/>
      </c>
      <c r="P107" s="78" t="str">
        <f>IF(ISNUMBER(outYear),IF(UseTaxDeductibleInterest="Yes",'Cash Flow'!P56,0),"")</f>
        <v/>
      </c>
      <c r="Q107" s="78" t="str">
        <f>IF(ISNUMBER(outYear),IF(UseTaxDeductibleInterest="Yes",'Cash Flow'!Q56,0),"")</f>
        <v/>
      </c>
      <c r="R107" s="78" t="str">
        <f>IF(ISNUMBER(outYear),IF(UseTaxDeductibleInterest="Yes",'Cash Flow'!R56,0),"")</f>
        <v/>
      </c>
      <c r="S107" s="78" t="str">
        <f>IF(ISNUMBER(outYear),IF(UseTaxDeductibleInterest="Yes",'Cash Flow'!S56,0),"")</f>
        <v/>
      </c>
      <c r="T107" s="78" t="str">
        <f>IF(ISNUMBER(outYear),IF(UseTaxDeductibleInterest="Yes",'Cash Flow'!T56,0),"")</f>
        <v/>
      </c>
      <c r="U107" s="78" t="str">
        <f>IF(ISNUMBER(outYear),IF(UseTaxDeductibleInterest="Yes",'Cash Flow'!U56,0),"")</f>
        <v/>
      </c>
      <c r="V107" s="78" t="str">
        <f>IF(ISNUMBER(outYear),IF(UseTaxDeductibleInterest="Yes",'Cash Flow'!V56,0),"")</f>
        <v/>
      </c>
      <c r="W107" s="78" t="str">
        <f>IF(ISNUMBER(outYear),IF(UseTaxDeductibleInterest="Yes",'Cash Flow'!W56,0),"")</f>
        <v/>
      </c>
      <c r="X107" s="78" t="str">
        <f>IF(ISNUMBER(outYear),IF(UseTaxDeductibleInterest="Yes",'Cash Flow'!X56,0),"")</f>
        <v/>
      </c>
      <c r="Y107" s="78" t="str">
        <f>IF(ISNUMBER(outYear),IF(UseTaxDeductibleInterest="Yes",'Cash Flow'!Y56,0),"")</f>
        <v/>
      </c>
      <c r="Z107" s="78" t="str">
        <f>IF(ISNUMBER(outYear),IF(UseTaxDeductibleInterest="Yes",'Cash Flow'!Z56,0),"")</f>
        <v/>
      </c>
      <c r="AA107" s="78" t="str">
        <f>IF(ISNUMBER(outYear),IF(UseTaxDeductibleInterest="Yes",'Cash Flow'!AA56,0),"")</f>
        <v/>
      </c>
      <c r="AB107" s="78" t="str">
        <f>IF(ISNUMBER(outYear),IF(UseTaxDeductibleInterest="Yes",'Cash Flow'!AB56,0),"")</f>
        <v/>
      </c>
      <c r="AC107" s="78" t="str">
        <f>IF(ISNUMBER(outYear),IF(UseTaxDeductibleInterest="Yes",'Cash Flow'!AC56,0),"")</f>
        <v/>
      </c>
      <c r="AD107" s="78" t="str">
        <f>IF(ISNUMBER(outYear),IF(UseTaxDeductibleInterest="Yes",'Cash Flow'!AD56,0),"")</f>
        <v/>
      </c>
      <c r="AE107" s="78" t="str">
        <f>IF(ISNUMBER(outYear),IF(UseTaxDeductibleInterest="Yes",'Cash Flow'!AE56,0),"")</f>
        <v/>
      </c>
      <c r="AF107" s="78" t="str">
        <f>IF(ISNUMBER(outYear),IF(UseTaxDeductibleInterest="Yes",'Cash Flow'!AF56,0),"")</f>
        <v/>
      </c>
      <c r="AG107" s="78" t="str">
        <f>IF(ISNUMBER(outYear),IF(UseTaxDeductibleInterest="Yes",'Cash Flow'!AG56,0),"")</f>
        <v/>
      </c>
      <c r="AH107" s="78" t="str">
        <f>IF(ISNUMBER(outYear),IF(UseTaxDeductibleInterest="Yes",'Cash Flow'!AH56,0),"")</f>
        <v/>
      </c>
      <c r="AI107" s="78" t="str">
        <f>IF(ISNUMBER(outYear),IF(UseTaxDeductibleInterest="Yes",'Cash Flow'!AI56,0),"")</f>
        <v/>
      </c>
      <c r="AJ107" s="78" t="str">
        <f>IF(ISNUMBER(outYear),IF(UseTaxDeductibleInterest="Yes",'Cash Flow'!AJ56,0),"")</f>
        <v/>
      </c>
      <c r="AK107" s="78" t="str">
        <f>IF(ISNUMBER(outYear),IF(UseTaxDeductibleInterest="Yes",'Cash Flow'!AK56,0),"")</f>
        <v/>
      </c>
      <c r="AL107" s="78" t="str">
        <f>IF(ISNUMBER(outYear),IF(UseTaxDeductibleInterest="Yes",'Cash Flow'!AL56,0),"")</f>
        <v/>
      </c>
      <c r="AM107" s="78" t="str">
        <f>IF(ISNUMBER(outYear),IF(UseTaxDeductibleInterest="Yes",'Cash Flow'!AM56,0),"")</f>
        <v/>
      </c>
      <c r="AN107" s="78" t="str">
        <f>IF(ISNUMBER(outYear),IF(UseTaxDeductibleInterest="Yes",'Cash Flow'!AN56,0),"")</f>
        <v/>
      </c>
      <c r="AO107" s="78" t="str">
        <f>IF(ISNUMBER(outYear),IF(UseTaxDeductibleInterest="Yes",'Cash Flow'!AO56,0),"")</f>
        <v/>
      </c>
      <c r="AP107" s="78" t="str">
        <f>IF(ISNUMBER(outYear),IF(UseTaxDeductibleInterest="Yes",'Cash Flow'!AP56,0),"")</f>
        <v/>
      </c>
      <c r="AQ107" s="78" t="str">
        <f>IF(ISNUMBER(outYear),IF(UseTaxDeductibleInterest="Yes",'Cash Flow'!AQ56,0),"")</f>
        <v/>
      </c>
      <c r="AR107" s="78" t="str">
        <f>IF(ISNUMBER(outYear),IF(UseTaxDeductibleInterest="Yes",'Cash Flow'!AR56,0),"")</f>
        <v/>
      </c>
      <c r="AS107" s="78" t="str">
        <f>IF(ISNUMBER(outYear),IF(UseTaxDeductibleInterest="Yes",'Cash Flow'!AS56,0),"")</f>
        <v/>
      </c>
      <c r="AT107" s="78" t="str">
        <f>IF(ISNUMBER(outYear),IF(UseTaxDeductibleInterest="Yes",'Cash Flow'!AT56,0),"")</f>
        <v/>
      </c>
      <c r="AU107" s="78" t="str">
        <f>IF(ISNUMBER(outYear),IF(UseTaxDeductibleInterest="Yes",'Cash Flow'!AU56,0),"")</f>
        <v/>
      </c>
      <c r="AV107" s="78" t="str">
        <f>IF(ISNUMBER(outYear),IF(UseTaxDeductibleInterest="Yes",'Cash Flow'!AV56,0),"")</f>
        <v/>
      </c>
      <c r="AW107" s="78" t="str">
        <f>IF(ISNUMBER(outYear),IF(UseTaxDeductibleInterest="Yes",'Cash Flow'!AW56,0),"")</f>
        <v/>
      </c>
      <c r="AX107" s="78" t="str">
        <f>IF(ISNUMBER(outYear),IF(UseTaxDeductibleInterest="Yes",'Cash Flow'!AX56,0),"")</f>
        <v/>
      </c>
      <c r="AY107" s="78" t="str">
        <f>IF(ISNUMBER(outYear),IF(UseTaxDeductibleInterest="Yes",'Cash Flow'!AY56,0),"")</f>
        <v/>
      </c>
      <c r="AZ107" s="78" t="str">
        <f>IF(ISNUMBER(outYear),IF(UseTaxDeductibleInterest="Yes",'Cash Flow'!AZ56,0),"")</f>
        <v/>
      </c>
      <c r="BA107" s="78" t="str">
        <f>IF(ISNUMBER(outYear),IF(UseTaxDeductibleInterest="Yes",'Cash Flow'!BA56,0),"")</f>
        <v/>
      </c>
      <c r="BB107" s="78" t="str">
        <f>IF(ISNUMBER(outYear),IF(UseTaxDeductibleInterest="Yes",'Cash Flow'!BB56,0),"")</f>
        <v/>
      </c>
      <c r="BC107" s="78" t="str">
        <f>IF(ISNUMBER(outYear),IF(UseTaxDeductibleInterest="Yes",'Cash Flow'!BC56,0),"")</f>
        <v/>
      </c>
      <c r="BD107" s="78" t="str">
        <f>IF(ISNUMBER(outYear),IF(UseTaxDeductibleInterest="Yes",'Cash Flow'!BD56,0),"")</f>
        <v/>
      </c>
      <c r="BE107" s="78" t="str">
        <f>IF(ISNUMBER(outYear),IF(UseTaxDeductibleInterest="Yes",'Cash Flow'!BE56,0),"")</f>
        <v/>
      </c>
      <c r="BF107" s="78" t="str">
        <f>IF(ISNUMBER(outYear),IF(UseTaxDeductibleInterest="Yes",'Cash Flow'!BF56,0),"")</f>
        <v/>
      </c>
      <c r="BG107" s="78" t="str">
        <f>IF(ISNUMBER(outYear),IF(UseTaxDeductibleInterest="Yes",'Cash Flow'!BG56,0),"")</f>
        <v/>
      </c>
      <c r="BH107" s="78" t="str">
        <f>IF(ISNUMBER(outYear),IF(UseTaxDeductibleInterest="Yes",'Cash Flow'!BH56,0),"")</f>
        <v/>
      </c>
      <c r="BI107" s="78" t="str">
        <f>IF(ISNUMBER(outYear),IF(UseTaxDeductibleInterest="Yes",'Cash Flow'!BI56,0),"")</f>
        <v/>
      </c>
      <c r="BJ107" s="78" t="str">
        <f>IF(ISNUMBER(outYear),IF(UseTaxDeductibleInterest="Yes",'Cash Flow'!BJ56,0),"")</f>
        <v/>
      </c>
      <c r="BK107" s="78" t="str">
        <f>IF(ISNUMBER(outYear),IF(UseTaxDeductibleInterest="Yes",'Cash Flow'!BK56,0),"")</f>
        <v/>
      </c>
      <c r="BL107" s="78" t="str">
        <f>IF(ISNUMBER(outYear),IF(UseTaxDeductibleInterest="Yes",'Cash Flow'!BL56,0),"")</f>
        <v/>
      </c>
      <c r="BM107" s="78" t="str">
        <f>IF(ISNUMBER(outYear),IF(UseTaxDeductibleInterest="Yes",'Cash Flow'!BM56,0),"")</f>
        <v/>
      </c>
      <c r="BN107" s="78" t="str">
        <f>IF(ISNUMBER(outYear),IF(UseTaxDeductibleInterest="Yes",'Cash Flow'!BN56,0),"")</f>
        <v/>
      </c>
      <c r="BO107" s="78" t="str">
        <f>IF(ISNUMBER(outYear),IF(UseTaxDeductibleInterest="Yes",'Cash Flow'!BO56,0),"")</f>
        <v/>
      </c>
      <c r="BP107" s="78" t="str">
        <f>IF(ISNUMBER(outYear),IF(UseTaxDeductibleInterest="Yes",'Cash Flow'!BP56,0),"")</f>
        <v/>
      </c>
      <c r="BQ107" s="78" t="str">
        <f>IF(ISNUMBER(outYear),IF(UseTaxDeductibleInterest="Yes",'Cash Flow'!BQ56,0),"")</f>
        <v/>
      </c>
      <c r="BR107" s="78" t="str">
        <f>IF(ISNUMBER(outYear),IF(UseTaxDeductibleInterest="Yes",'Cash Flow'!BR56,0),"")</f>
        <v/>
      </c>
      <c r="BS107" s="78" t="str">
        <f>IF(ISNUMBER(outYear),IF(UseTaxDeductibleInterest="Yes",'Cash Flow'!BS56,0),"")</f>
        <v/>
      </c>
      <c r="BT107" s="78" t="str">
        <f>IF(ISNUMBER(outYear),IF(UseTaxDeductibleInterest="Yes",'Cash Flow'!BT56,0),"")</f>
        <v/>
      </c>
      <c r="BU107" s="78" t="str">
        <f>IF(ISNUMBER(outYear),IF(UseTaxDeductibleInterest="Yes",'Cash Flow'!BU56,0),"")</f>
        <v/>
      </c>
      <c r="BV107" s="78" t="str">
        <f>IF(ISNUMBER(outYear),IF(UseTaxDeductibleInterest="Yes",'Cash Flow'!BV56,0),"")</f>
        <v/>
      </c>
      <c r="BW107" s="78" t="str">
        <f>IF(ISNUMBER(outYear),IF(UseTaxDeductibleInterest="Yes",'Cash Flow'!BW56,0),"")</f>
        <v/>
      </c>
      <c r="BX107" s="78" t="str">
        <f>IF(ISNUMBER(outYear),IF(UseTaxDeductibleInterest="Yes",'Cash Flow'!BX56,0),"")</f>
        <v/>
      </c>
      <c r="BY107" s="78" t="str">
        <f>IF(ISNUMBER(outYear),IF(UseTaxDeductibleInterest="Yes",'Cash Flow'!BY56,0),"")</f>
        <v/>
      </c>
      <c r="BZ107" s="78" t="str">
        <f>IF(ISNUMBER(outYear),IF(UseTaxDeductibleInterest="Yes",'Cash Flow'!BZ56,0),"")</f>
        <v/>
      </c>
      <c r="CA107" s="78" t="str">
        <f>IF(ISNUMBER(outYear),IF(UseTaxDeductibleInterest="Yes",'Cash Flow'!CA56,0),"")</f>
        <v/>
      </c>
      <c r="CB107" s="78" t="str">
        <f>IF(ISNUMBER(outYear),IF(UseTaxDeductibleInterest="Yes",'Cash Flow'!CB56,0),"")</f>
        <v/>
      </c>
      <c r="CC107" s="78" t="str">
        <f>IF(ISNUMBER(outYear),IF(UseTaxDeductibleInterest="Yes",'Cash Flow'!CC56,0),"")</f>
        <v/>
      </c>
      <c r="CD107" s="78" t="str">
        <f>IF(ISNUMBER(outYear),IF(UseTaxDeductibleInterest="Yes",'Cash Flow'!CD56,0),"")</f>
        <v/>
      </c>
      <c r="CE107" s="78" t="str">
        <f>IF(ISNUMBER(outYear),IF(UseTaxDeductibleInterest="Yes",'Cash Flow'!CE56,0),"")</f>
        <v/>
      </c>
      <c r="CF107" s="78" t="str">
        <f>IF(ISNUMBER(outYear),IF(UseTaxDeductibleInterest="Yes",'Cash Flow'!CF56,0),"")</f>
        <v/>
      </c>
      <c r="CG107" s="78" t="str">
        <f>IF(ISNUMBER(outYear),IF(UseTaxDeductibleInterest="Yes",'Cash Flow'!CG56,0),"")</f>
        <v/>
      </c>
      <c r="CH107" s="78" t="str">
        <f>IF(ISNUMBER(outYear),IF(UseTaxDeductibleInterest="Yes",'Cash Flow'!CH56,0),"")</f>
        <v/>
      </c>
      <c r="CI107" s="78" t="str">
        <f>IF(ISNUMBER(outYear),IF(UseTaxDeductibleInterest="Yes",'Cash Flow'!CI56,0),"")</f>
        <v/>
      </c>
      <c r="CJ107" s="78" t="str">
        <f>IF(ISNUMBER(outYear),IF(UseTaxDeductibleInterest="Yes",'Cash Flow'!CJ56,0),"")</f>
        <v/>
      </c>
      <c r="CK107" s="78" t="str">
        <f>IF(ISNUMBER(outYear),IF(UseTaxDeductibleInterest="Yes",'Cash Flow'!CK56,0),"")</f>
        <v/>
      </c>
      <c r="CL107" s="78" t="str">
        <f>IF(ISNUMBER(outYear),IF(UseTaxDeductibleInterest="Yes",'Cash Flow'!CL56,0),"")</f>
        <v/>
      </c>
      <c r="CM107" s="78" t="str">
        <f>IF(ISNUMBER(outYear),IF(UseTaxDeductibleInterest="Yes",'Cash Flow'!CM56,0),"")</f>
        <v/>
      </c>
      <c r="CN107" s="78" t="str">
        <f>IF(ISNUMBER(outYear),IF(UseTaxDeductibleInterest="Yes",'Cash Flow'!CN56,0),"")</f>
        <v/>
      </c>
      <c r="CO107" s="78" t="str">
        <f>IF(ISNUMBER(outYear),IF(UseTaxDeductibleInterest="Yes",'Cash Flow'!CO56,0),"")</f>
        <v/>
      </c>
      <c r="CP107" s="78" t="str">
        <f>IF(ISNUMBER(outYear),IF(UseTaxDeductibleInterest="Yes",'Cash Flow'!CP56,0),"")</f>
        <v/>
      </c>
      <c r="CQ107" s="78" t="str">
        <f>IF(ISNUMBER(outYear),IF(UseTaxDeductibleInterest="Yes",'Cash Flow'!CQ56,0),"")</f>
        <v/>
      </c>
      <c r="CR107" s="78" t="str">
        <f>IF(ISNUMBER(outYear),IF(UseTaxDeductibleInterest="Yes",'Cash Flow'!CR56,0),"")</f>
        <v/>
      </c>
      <c r="CS107" s="78" t="str">
        <f>IF(ISNUMBER(outYear),IF(UseTaxDeductibleInterest="Yes",'Cash Flow'!CS56,0),"")</f>
        <v/>
      </c>
      <c r="CT107" s="78" t="str">
        <f>IF(ISNUMBER(outYear),IF(UseTaxDeductibleInterest="Yes",'Cash Flow'!CT56,0),"")</f>
        <v/>
      </c>
      <c r="CU107" s="78" t="str">
        <f>IF(ISNUMBER(outYear),IF(UseTaxDeductibleInterest="Yes",'Cash Flow'!CU56,0),"")</f>
        <v/>
      </c>
      <c r="CV107" s="78" t="str">
        <f>IF(ISNUMBER(outYear),IF(UseTaxDeductibleInterest="Yes",'Cash Flow'!CV56,0),"")</f>
        <v/>
      </c>
      <c r="CW107" s="78" t="str">
        <f>IF(ISNUMBER(outYear),IF(UseTaxDeductibleInterest="Yes",'Cash Flow'!CW56,0),"")</f>
        <v/>
      </c>
      <c r="CX107" s="78" t="str">
        <f>IF(ISNUMBER(outYear),IF(UseTaxDeductibleInterest="Yes",'Cash Flow'!CX56,0),"")</f>
        <v/>
      </c>
    </row>
    <row r="108" spans="1:102" x14ac:dyDescent="0.2">
      <c r="A108" s="83" t="s">
        <v>74</v>
      </c>
      <c r="B108" s="76"/>
      <c r="C108" s="76" t="str">
        <f>IF(ISNUMBER(C2),SUM(C102,C106:C107),"")</f>
        <v/>
      </c>
      <c r="D108" s="76" t="str">
        <f t="shared" ref="D108:AI108" si="84">IF(ISNUMBER(D2),SUM(D102:D107),"")</f>
        <v/>
      </c>
      <c r="E108" s="76" t="str">
        <f t="shared" si="84"/>
        <v/>
      </c>
      <c r="F108" s="76" t="str">
        <f t="shared" si="84"/>
        <v/>
      </c>
      <c r="G108" s="76" t="str">
        <f t="shared" si="84"/>
        <v/>
      </c>
      <c r="H108" s="76" t="str">
        <f t="shared" si="84"/>
        <v/>
      </c>
      <c r="I108" s="76" t="str">
        <f t="shared" si="84"/>
        <v/>
      </c>
      <c r="J108" s="76" t="str">
        <f t="shared" si="84"/>
        <v/>
      </c>
      <c r="K108" s="76" t="str">
        <f t="shared" si="84"/>
        <v/>
      </c>
      <c r="L108" s="76" t="str">
        <f t="shared" si="84"/>
        <v/>
      </c>
      <c r="M108" s="76" t="str">
        <f t="shared" si="84"/>
        <v/>
      </c>
      <c r="N108" s="76" t="str">
        <f t="shared" si="84"/>
        <v/>
      </c>
      <c r="O108" s="76" t="str">
        <f t="shared" si="84"/>
        <v/>
      </c>
      <c r="P108" s="76" t="str">
        <f t="shared" si="84"/>
        <v/>
      </c>
      <c r="Q108" s="76" t="str">
        <f t="shared" si="84"/>
        <v/>
      </c>
      <c r="R108" s="76" t="str">
        <f t="shared" si="84"/>
        <v/>
      </c>
      <c r="S108" s="76" t="str">
        <f t="shared" si="84"/>
        <v/>
      </c>
      <c r="T108" s="76" t="str">
        <f t="shared" si="84"/>
        <v/>
      </c>
      <c r="U108" s="76" t="str">
        <f t="shared" si="84"/>
        <v/>
      </c>
      <c r="V108" s="76" t="str">
        <f t="shared" si="84"/>
        <v/>
      </c>
      <c r="W108" s="76" t="str">
        <f t="shared" si="84"/>
        <v/>
      </c>
      <c r="X108" s="76" t="str">
        <f t="shared" si="84"/>
        <v/>
      </c>
      <c r="Y108" s="76" t="str">
        <f t="shared" si="84"/>
        <v/>
      </c>
      <c r="Z108" s="76" t="str">
        <f t="shared" si="84"/>
        <v/>
      </c>
      <c r="AA108" s="76" t="str">
        <f t="shared" si="84"/>
        <v/>
      </c>
      <c r="AB108" s="76" t="str">
        <f t="shared" si="84"/>
        <v/>
      </c>
      <c r="AC108" s="76" t="str">
        <f t="shared" si="84"/>
        <v/>
      </c>
      <c r="AD108" s="76" t="str">
        <f t="shared" si="84"/>
        <v/>
      </c>
      <c r="AE108" s="76" t="str">
        <f t="shared" si="84"/>
        <v/>
      </c>
      <c r="AF108" s="76" t="str">
        <f t="shared" si="84"/>
        <v/>
      </c>
      <c r="AG108" s="76" t="str">
        <f t="shared" si="84"/>
        <v/>
      </c>
      <c r="AH108" s="76" t="str">
        <f t="shared" si="84"/>
        <v/>
      </c>
      <c r="AI108" s="76" t="str">
        <f t="shared" si="84"/>
        <v/>
      </c>
      <c r="AJ108" s="76" t="str">
        <f t="shared" ref="AJ108:BO108" si="85">IF(ISNUMBER(AJ2),SUM(AJ102:AJ107),"")</f>
        <v/>
      </c>
      <c r="AK108" s="76" t="str">
        <f t="shared" si="85"/>
        <v/>
      </c>
      <c r="AL108" s="76" t="str">
        <f t="shared" si="85"/>
        <v/>
      </c>
      <c r="AM108" s="76" t="str">
        <f t="shared" si="85"/>
        <v/>
      </c>
      <c r="AN108" s="76" t="str">
        <f t="shared" si="85"/>
        <v/>
      </c>
      <c r="AO108" s="76" t="str">
        <f t="shared" si="85"/>
        <v/>
      </c>
      <c r="AP108" s="76" t="str">
        <f t="shared" si="85"/>
        <v/>
      </c>
      <c r="AQ108" s="76" t="str">
        <f t="shared" si="85"/>
        <v/>
      </c>
      <c r="AR108" s="76" t="str">
        <f t="shared" si="85"/>
        <v/>
      </c>
      <c r="AS108" s="76" t="str">
        <f t="shared" si="85"/>
        <v/>
      </c>
      <c r="AT108" s="76" t="str">
        <f t="shared" si="85"/>
        <v/>
      </c>
      <c r="AU108" s="76" t="str">
        <f t="shared" si="85"/>
        <v/>
      </c>
      <c r="AV108" s="76" t="str">
        <f t="shared" si="85"/>
        <v/>
      </c>
      <c r="AW108" s="76" t="str">
        <f t="shared" si="85"/>
        <v/>
      </c>
      <c r="AX108" s="76" t="str">
        <f t="shared" si="85"/>
        <v/>
      </c>
      <c r="AY108" s="76" t="str">
        <f t="shared" si="85"/>
        <v/>
      </c>
      <c r="AZ108" s="76" t="str">
        <f t="shared" si="85"/>
        <v/>
      </c>
      <c r="BA108" s="76" t="str">
        <f t="shared" si="85"/>
        <v/>
      </c>
      <c r="BB108" s="76" t="str">
        <f t="shared" si="85"/>
        <v/>
      </c>
      <c r="BC108" s="76" t="str">
        <f t="shared" si="85"/>
        <v/>
      </c>
      <c r="BD108" s="76" t="str">
        <f t="shared" si="85"/>
        <v/>
      </c>
      <c r="BE108" s="76" t="str">
        <f t="shared" si="85"/>
        <v/>
      </c>
      <c r="BF108" s="76" t="str">
        <f t="shared" si="85"/>
        <v/>
      </c>
      <c r="BG108" s="76" t="str">
        <f t="shared" si="85"/>
        <v/>
      </c>
      <c r="BH108" s="76" t="str">
        <f t="shared" si="85"/>
        <v/>
      </c>
      <c r="BI108" s="76" t="str">
        <f t="shared" si="85"/>
        <v/>
      </c>
      <c r="BJ108" s="76" t="str">
        <f t="shared" si="85"/>
        <v/>
      </c>
      <c r="BK108" s="76" t="str">
        <f t="shared" si="85"/>
        <v/>
      </c>
      <c r="BL108" s="76" t="str">
        <f t="shared" si="85"/>
        <v/>
      </c>
      <c r="BM108" s="76" t="str">
        <f t="shared" si="85"/>
        <v/>
      </c>
      <c r="BN108" s="76" t="str">
        <f t="shared" si="85"/>
        <v/>
      </c>
      <c r="BO108" s="76" t="str">
        <f t="shared" si="85"/>
        <v/>
      </c>
      <c r="BP108" s="76" t="str">
        <f t="shared" ref="BP108:CU108" si="86">IF(ISNUMBER(BP2),SUM(BP102:BP107),"")</f>
        <v/>
      </c>
      <c r="BQ108" s="76" t="str">
        <f t="shared" si="86"/>
        <v/>
      </c>
      <c r="BR108" s="76" t="str">
        <f t="shared" si="86"/>
        <v/>
      </c>
      <c r="BS108" s="76" t="str">
        <f t="shared" si="86"/>
        <v/>
      </c>
      <c r="BT108" s="76" t="str">
        <f t="shared" si="86"/>
        <v/>
      </c>
      <c r="BU108" s="76" t="str">
        <f t="shared" si="86"/>
        <v/>
      </c>
      <c r="BV108" s="76" t="str">
        <f t="shared" si="86"/>
        <v/>
      </c>
      <c r="BW108" s="76" t="str">
        <f t="shared" si="86"/>
        <v/>
      </c>
      <c r="BX108" s="76" t="str">
        <f t="shared" si="86"/>
        <v/>
      </c>
      <c r="BY108" s="76" t="str">
        <f t="shared" si="86"/>
        <v/>
      </c>
      <c r="BZ108" s="76" t="str">
        <f t="shared" si="86"/>
        <v/>
      </c>
      <c r="CA108" s="76" t="str">
        <f t="shared" si="86"/>
        <v/>
      </c>
      <c r="CB108" s="76" t="str">
        <f t="shared" si="86"/>
        <v/>
      </c>
      <c r="CC108" s="76" t="str">
        <f t="shared" si="86"/>
        <v/>
      </c>
      <c r="CD108" s="76" t="str">
        <f t="shared" si="86"/>
        <v/>
      </c>
      <c r="CE108" s="76" t="str">
        <f t="shared" si="86"/>
        <v/>
      </c>
      <c r="CF108" s="76" t="str">
        <f t="shared" si="86"/>
        <v/>
      </c>
      <c r="CG108" s="76" t="str">
        <f t="shared" si="86"/>
        <v/>
      </c>
      <c r="CH108" s="76" t="str">
        <f t="shared" si="86"/>
        <v/>
      </c>
      <c r="CI108" s="76" t="str">
        <f t="shared" si="86"/>
        <v/>
      </c>
      <c r="CJ108" s="76" t="str">
        <f t="shared" si="86"/>
        <v/>
      </c>
      <c r="CK108" s="76" t="str">
        <f t="shared" si="86"/>
        <v/>
      </c>
      <c r="CL108" s="76" t="str">
        <f t="shared" si="86"/>
        <v/>
      </c>
      <c r="CM108" s="76" t="str">
        <f t="shared" si="86"/>
        <v/>
      </c>
      <c r="CN108" s="76" t="str">
        <f t="shared" si="86"/>
        <v/>
      </c>
      <c r="CO108" s="76" t="str">
        <f t="shared" si="86"/>
        <v/>
      </c>
      <c r="CP108" s="76" t="str">
        <f t="shared" si="86"/>
        <v/>
      </c>
      <c r="CQ108" s="76" t="str">
        <f t="shared" si="86"/>
        <v/>
      </c>
      <c r="CR108" s="76" t="str">
        <f t="shared" si="86"/>
        <v/>
      </c>
      <c r="CS108" s="76" t="str">
        <f t="shared" si="86"/>
        <v/>
      </c>
      <c r="CT108" s="76" t="str">
        <f t="shared" si="86"/>
        <v/>
      </c>
      <c r="CU108" s="76" t="str">
        <f t="shared" si="86"/>
        <v/>
      </c>
      <c r="CV108" s="76" t="str">
        <f t="shared" ref="CV108:CX108" si="87">IF(ISNUMBER(CV2),SUM(CV102:CV107),"")</f>
        <v/>
      </c>
      <c r="CW108" s="76" t="str">
        <f t="shared" si="87"/>
        <v/>
      </c>
      <c r="CX108" s="76" t="str">
        <f t="shared" si="87"/>
        <v/>
      </c>
    </row>
    <row r="109" spans="1:102" x14ac:dyDescent="0.2">
      <c r="A109" s="84" t="s">
        <v>166</v>
      </c>
      <c r="B109" s="76"/>
      <c r="C109" s="76" t="str">
        <f t="shared" ref="C109:AH109" si="88">IF(ISNUMBER(outYear),C100-C108,"")</f>
        <v/>
      </c>
      <c r="D109" s="76" t="str">
        <f t="shared" si="88"/>
        <v/>
      </c>
      <c r="E109" s="76" t="str">
        <f t="shared" si="88"/>
        <v/>
      </c>
      <c r="F109" s="76" t="str">
        <f t="shared" si="88"/>
        <v/>
      </c>
      <c r="G109" s="76" t="str">
        <f t="shared" si="88"/>
        <v/>
      </c>
      <c r="H109" s="76" t="str">
        <f t="shared" si="88"/>
        <v/>
      </c>
      <c r="I109" s="76" t="str">
        <f t="shared" si="88"/>
        <v/>
      </c>
      <c r="J109" s="76" t="str">
        <f t="shared" si="88"/>
        <v/>
      </c>
      <c r="K109" s="76" t="str">
        <f t="shared" si="88"/>
        <v/>
      </c>
      <c r="L109" s="76" t="str">
        <f t="shared" si="88"/>
        <v/>
      </c>
      <c r="M109" s="76" t="str">
        <f t="shared" si="88"/>
        <v/>
      </c>
      <c r="N109" s="76" t="str">
        <f t="shared" si="88"/>
        <v/>
      </c>
      <c r="O109" s="76" t="str">
        <f t="shared" si="88"/>
        <v/>
      </c>
      <c r="P109" s="76" t="str">
        <f t="shared" si="88"/>
        <v/>
      </c>
      <c r="Q109" s="76" t="str">
        <f t="shared" si="88"/>
        <v/>
      </c>
      <c r="R109" s="76" t="str">
        <f t="shared" si="88"/>
        <v/>
      </c>
      <c r="S109" s="76" t="str">
        <f t="shared" si="88"/>
        <v/>
      </c>
      <c r="T109" s="76" t="str">
        <f t="shared" si="88"/>
        <v/>
      </c>
      <c r="U109" s="76" t="str">
        <f t="shared" si="88"/>
        <v/>
      </c>
      <c r="V109" s="76" t="str">
        <f t="shared" si="88"/>
        <v/>
      </c>
      <c r="W109" s="76" t="str">
        <f t="shared" si="88"/>
        <v/>
      </c>
      <c r="X109" s="76" t="str">
        <f t="shared" si="88"/>
        <v/>
      </c>
      <c r="Y109" s="76" t="str">
        <f t="shared" si="88"/>
        <v/>
      </c>
      <c r="Z109" s="76" t="str">
        <f t="shared" si="88"/>
        <v/>
      </c>
      <c r="AA109" s="76" t="str">
        <f t="shared" si="88"/>
        <v/>
      </c>
      <c r="AB109" s="76" t="str">
        <f t="shared" si="88"/>
        <v/>
      </c>
      <c r="AC109" s="76" t="str">
        <f t="shared" si="88"/>
        <v/>
      </c>
      <c r="AD109" s="76" t="str">
        <f t="shared" si="88"/>
        <v/>
      </c>
      <c r="AE109" s="76" t="str">
        <f t="shared" si="88"/>
        <v/>
      </c>
      <c r="AF109" s="76" t="str">
        <f t="shared" si="88"/>
        <v/>
      </c>
      <c r="AG109" s="76" t="str">
        <f t="shared" si="88"/>
        <v/>
      </c>
      <c r="AH109" s="76" t="str">
        <f t="shared" si="88"/>
        <v/>
      </c>
      <c r="AI109" s="76" t="str">
        <f t="shared" ref="AI109:BN109" si="89">IF(ISNUMBER(outYear),AI100-AI108,"")</f>
        <v/>
      </c>
      <c r="AJ109" s="76" t="str">
        <f t="shared" si="89"/>
        <v/>
      </c>
      <c r="AK109" s="76" t="str">
        <f t="shared" si="89"/>
        <v/>
      </c>
      <c r="AL109" s="76" t="str">
        <f t="shared" si="89"/>
        <v/>
      </c>
      <c r="AM109" s="76" t="str">
        <f t="shared" si="89"/>
        <v/>
      </c>
      <c r="AN109" s="76" t="str">
        <f t="shared" si="89"/>
        <v/>
      </c>
      <c r="AO109" s="76" t="str">
        <f t="shared" si="89"/>
        <v/>
      </c>
      <c r="AP109" s="76" t="str">
        <f t="shared" si="89"/>
        <v/>
      </c>
      <c r="AQ109" s="76" t="str">
        <f t="shared" si="89"/>
        <v/>
      </c>
      <c r="AR109" s="76" t="str">
        <f t="shared" si="89"/>
        <v/>
      </c>
      <c r="AS109" s="76" t="str">
        <f t="shared" si="89"/>
        <v/>
      </c>
      <c r="AT109" s="76" t="str">
        <f t="shared" si="89"/>
        <v/>
      </c>
      <c r="AU109" s="76" t="str">
        <f t="shared" si="89"/>
        <v/>
      </c>
      <c r="AV109" s="76" t="str">
        <f t="shared" si="89"/>
        <v/>
      </c>
      <c r="AW109" s="76" t="str">
        <f t="shared" si="89"/>
        <v/>
      </c>
      <c r="AX109" s="76" t="str">
        <f t="shared" si="89"/>
        <v/>
      </c>
      <c r="AY109" s="76" t="str">
        <f t="shared" si="89"/>
        <v/>
      </c>
      <c r="AZ109" s="76" t="str">
        <f t="shared" si="89"/>
        <v/>
      </c>
      <c r="BA109" s="76" t="str">
        <f t="shared" si="89"/>
        <v/>
      </c>
      <c r="BB109" s="76" t="str">
        <f t="shared" si="89"/>
        <v/>
      </c>
      <c r="BC109" s="76" t="str">
        <f t="shared" si="89"/>
        <v/>
      </c>
      <c r="BD109" s="76" t="str">
        <f t="shared" si="89"/>
        <v/>
      </c>
      <c r="BE109" s="76" t="str">
        <f t="shared" si="89"/>
        <v/>
      </c>
      <c r="BF109" s="76" t="str">
        <f t="shared" si="89"/>
        <v/>
      </c>
      <c r="BG109" s="76" t="str">
        <f t="shared" si="89"/>
        <v/>
      </c>
      <c r="BH109" s="76" t="str">
        <f t="shared" si="89"/>
        <v/>
      </c>
      <c r="BI109" s="76" t="str">
        <f t="shared" si="89"/>
        <v/>
      </c>
      <c r="BJ109" s="76" t="str">
        <f t="shared" si="89"/>
        <v/>
      </c>
      <c r="BK109" s="76" t="str">
        <f t="shared" si="89"/>
        <v/>
      </c>
      <c r="BL109" s="76" t="str">
        <f t="shared" si="89"/>
        <v/>
      </c>
      <c r="BM109" s="76" t="str">
        <f t="shared" si="89"/>
        <v/>
      </c>
      <c r="BN109" s="76" t="str">
        <f t="shared" si="89"/>
        <v/>
      </c>
      <c r="BO109" s="76" t="str">
        <f t="shared" ref="BO109:CT109" si="90">IF(ISNUMBER(outYear),BO100-BO108,"")</f>
        <v/>
      </c>
      <c r="BP109" s="76" t="str">
        <f t="shared" si="90"/>
        <v/>
      </c>
      <c r="BQ109" s="76" t="str">
        <f t="shared" si="90"/>
        <v/>
      </c>
      <c r="BR109" s="76" t="str">
        <f t="shared" si="90"/>
        <v/>
      </c>
      <c r="BS109" s="76" t="str">
        <f t="shared" si="90"/>
        <v/>
      </c>
      <c r="BT109" s="76" t="str">
        <f t="shared" si="90"/>
        <v/>
      </c>
      <c r="BU109" s="76" t="str">
        <f t="shared" si="90"/>
        <v/>
      </c>
      <c r="BV109" s="76" t="str">
        <f t="shared" si="90"/>
        <v/>
      </c>
      <c r="BW109" s="76" t="str">
        <f t="shared" si="90"/>
        <v/>
      </c>
      <c r="BX109" s="76" t="str">
        <f t="shared" si="90"/>
        <v/>
      </c>
      <c r="BY109" s="76" t="str">
        <f t="shared" si="90"/>
        <v/>
      </c>
      <c r="BZ109" s="76" t="str">
        <f t="shared" si="90"/>
        <v/>
      </c>
      <c r="CA109" s="76" t="str">
        <f t="shared" si="90"/>
        <v/>
      </c>
      <c r="CB109" s="76" t="str">
        <f t="shared" si="90"/>
        <v/>
      </c>
      <c r="CC109" s="76" t="str">
        <f t="shared" si="90"/>
        <v/>
      </c>
      <c r="CD109" s="76" t="str">
        <f t="shared" si="90"/>
        <v/>
      </c>
      <c r="CE109" s="76" t="str">
        <f t="shared" si="90"/>
        <v/>
      </c>
      <c r="CF109" s="76" t="str">
        <f t="shared" si="90"/>
        <v/>
      </c>
      <c r="CG109" s="76" t="str">
        <f t="shared" si="90"/>
        <v/>
      </c>
      <c r="CH109" s="76" t="str">
        <f t="shared" si="90"/>
        <v/>
      </c>
      <c r="CI109" s="76" t="str">
        <f t="shared" si="90"/>
        <v/>
      </c>
      <c r="CJ109" s="76" t="str">
        <f t="shared" si="90"/>
        <v/>
      </c>
      <c r="CK109" s="76" t="str">
        <f t="shared" si="90"/>
        <v/>
      </c>
      <c r="CL109" s="76" t="str">
        <f t="shared" si="90"/>
        <v/>
      </c>
      <c r="CM109" s="76" t="str">
        <f t="shared" si="90"/>
        <v/>
      </c>
      <c r="CN109" s="76" t="str">
        <f t="shared" si="90"/>
        <v/>
      </c>
      <c r="CO109" s="76" t="str">
        <f t="shared" si="90"/>
        <v/>
      </c>
      <c r="CP109" s="76" t="str">
        <f t="shared" si="90"/>
        <v/>
      </c>
      <c r="CQ109" s="76" t="str">
        <f t="shared" si="90"/>
        <v/>
      </c>
      <c r="CR109" s="76" t="str">
        <f t="shared" si="90"/>
        <v/>
      </c>
      <c r="CS109" s="76" t="str">
        <f t="shared" si="90"/>
        <v/>
      </c>
      <c r="CT109" s="76" t="str">
        <f t="shared" si="90"/>
        <v/>
      </c>
      <c r="CU109" s="76" t="str">
        <f t="shared" ref="CU109:CX109" si="91">IF(ISNUMBER(outYear),CU100-CU108,"")</f>
        <v/>
      </c>
      <c r="CV109" s="76" t="str">
        <f t="shared" si="91"/>
        <v/>
      </c>
      <c r="CW109" s="76" t="str">
        <f t="shared" si="91"/>
        <v/>
      </c>
      <c r="CX109" s="76" t="str">
        <f t="shared" si="91"/>
        <v/>
      </c>
    </row>
    <row r="110" spans="1:102" x14ac:dyDescent="0.2">
      <c r="A110" s="84" t="s">
        <v>195</v>
      </c>
      <c r="B110" s="76"/>
      <c r="C110" s="76">
        <f t="array" ref="C110:CX110">'Inputs and Outputs'!C103:CX103</f>
        <v>0</v>
      </c>
      <c r="D110" s="76">
        <v>0</v>
      </c>
      <c r="E110" s="76">
        <v>0</v>
      </c>
      <c r="F110" s="76">
        <v>0</v>
      </c>
      <c r="G110" s="76">
        <v>0</v>
      </c>
      <c r="H110" s="76">
        <v>0</v>
      </c>
      <c r="I110" s="76">
        <v>0</v>
      </c>
      <c r="J110" s="76">
        <v>0</v>
      </c>
      <c r="K110" s="76">
        <v>0</v>
      </c>
      <c r="L110" s="76">
        <v>0</v>
      </c>
      <c r="M110" s="76">
        <v>0</v>
      </c>
      <c r="N110" s="76">
        <v>0</v>
      </c>
      <c r="O110" s="76">
        <v>0</v>
      </c>
      <c r="P110" s="76">
        <v>0</v>
      </c>
      <c r="Q110" s="76">
        <v>0</v>
      </c>
      <c r="R110" s="76">
        <v>0</v>
      </c>
      <c r="S110" s="76">
        <v>0</v>
      </c>
      <c r="T110" s="76">
        <v>0</v>
      </c>
      <c r="U110" s="76">
        <v>0</v>
      </c>
      <c r="V110" s="76">
        <v>0</v>
      </c>
      <c r="W110" s="76">
        <v>0</v>
      </c>
      <c r="X110" s="76">
        <v>0</v>
      </c>
      <c r="Y110" s="76">
        <v>0</v>
      </c>
      <c r="Z110" s="76">
        <v>0</v>
      </c>
      <c r="AA110" s="76">
        <v>0</v>
      </c>
      <c r="AB110" s="76">
        <v>0</v>
      </c>
      <c r="AC110" s="76">
        <v>0</v>
      </c>
      <c r="AD110" s="76">
        <v>0</v>
      </c>
      <c r="AE110" s="76">
        <v>0</v>
      </c>
      <c r="AF110" s="76">
        <v>0</v>
      </c>
      <c r="AG110" s="76">
        <v>0</v>
      </c>
      <c r="AH110" s="76">
        <v>0</v>
      </c>
      <c r="AI110" s="76">
        <v>0</v>
      </c>
      <c r="AJ110" s="76">
        <v>0</v>
      </c>
      <c r="AK110" s="76">
        <v>0</v>
      </c>
      <c r="AL110" s="76">
        <v>0</v>
      </c>
      <c r="AM110" s="76">
        <v>0</v>
      </c>
      <c r="AN110" s="76">
        <v>0</v>
      </c>
      <c r="AO110" s="76">
        <v>0</v>
      </c>
      <c r="AP110" s="76">
        <v>0</v>
      </c>
      <c r="AQ110" s="76">
        <v>0</v>
      </c>
      <c r="AR110" s="76">
        <v>0</v>
      </c>
      <c r="AS110" s="76">
        <v>0</v>
      </c>
      <c r="AT110" s="76">
        <v>0</v>
      </c>
      <c r="AU110" s="76">
        <v>0</v>
      </c>
      <c r="AV110" s="76">
        <v>0</v>
      </c>
      <c r="AW110" s="76">
        <v>0</v>
      </c>
      <c r="AX110" s="76">
        <v>0</v>
      </c>
      <c r="AY110" s="76">
        <v>0</v>
      </c>
      <c r="AZ110" s="76">
        <v>0</v>
      </c>
      <c r="BA110" s="76">
        <v>0</v>
      </c>
      <c r="BB110" s="76">
        <v>0</v>
      </c>
      <c r="BC110" s="76">
        <v>0</v>
      </c>
      <c r="BD110" s="76">
        <v>0</v>
      </c>
      <c r="BE110" s="76">
        <v>0</v>
      </c>
      <c r="BF110" s="76">
        <v>0</v>
      </c>
      <c r="BG110" s="76">
        <v>0</v>
      </c>
      <c r="BH110" s="76">
        <v>0</v>
      </c>
      <c r="BI110" s="76">
        <v>0</v>
      </c>
      <c r="BJ110" s="76">
        <v>0</v>
      </c>
      <c r="BK110" s="76">
        <v>0</v>
      </c>
      <c r="BL110" s="76">
        <v>0</v>
      </c>
      <c r="BM110" s="76">
        <v>0</v>
      </c>
      <c r="BN110" s="76">
        <v>0</v>
      </c>
      <c r="BO110" s="76">
        <v>0</v>
      </c>
      <c r="BP110" s="76">
        <v>0</v>
      </c>
      <c r="BQ110" s="76">
        <v>0</v>
      </c>
      <c r="BR110" s="76">
        <v>0</v>
      </c>
      <c r="BS110" s="76">
        <v>0</v>
      </c>
      <c r="BT110" s="76">
        <v>0</v>
      </c>
      <c r="BU110" s="76">
        <v>0</v>
      </c>
      <c r="BV110" s="76">
        <v>0</v>
      </c>
      <c r="BW110" s="76">
        <v>0</v>
      </c>
      <c r="BX110" s="76">
        <v>0</v>
      </c>
      <c r="BY110" s="76">
        <v>0</v>
      </c>
      <c r="BZ110" s="76">
        <v>0</v>
      </c>
      <c r="CA110" s="76">
        <v>0</v>
      </c>
      <c r="CB110" s="76">
        <v>0</v>
      </c>
      <c r="CC110" s="76">
        <v>0</v>
      </c>
      <c r="CD110" s="76">
        <v>0</v>
      </c>
      <c r="CE110" s="76">
        <v>0</v>
      </c>
      <c r="CF110" s="76">
        <v>0</v>
      </c>
      <c r="CG110" s="76">
        <v>0</v>
      </c>
      <c r="CH110" s="76">
        <v>0</v>
      </c>
      <c r="CI110" s="76">
        <v>0</v>
      </c>
      <c r="CJ110" s="76">
        <v>0</v>
      </c>
      <c r="CK110" s="76">
        <v>0</v>
      </c>
      <c r="CL110" s="76">
        <v>0</v>
      </c>
      <c r="CM110" s="76">
        <v>0</v>
      </c>
      <c r="CN110" s="76">
        <v>0</v>
      </c>
      <c r="CO110" s="76">
        <v>0</v>
      </c>
      <c r="CP110" s="76">
        <v>0</v>
      </c>
      <c r="CQ110" s="76">
        <v>0</v>
      </c>
      <c r="CR110" s="76">
        <v>0</v>
      </c>
      <c r="CS110" s="76">
        <v>0</v>
      </c>
      <c r="CT110" s="76">
        <v>0</v>
      </c>
      <c r="CU110" s="76">
        <v>0</v>
      </c>
      <c r="CV110" s="76">
        <v>0</v>
      </c>
      <c r="CW110" s="76">
        <v>0</v>
      </c>
      <c r="CX110" s="76">
        <v>0</v>
      </c>
    </row>
    <row r="111" spans="1:102" x14ac:dyDescent="0.2">
      <c r="A111" s="84" t="s">
        <v>71</v>
      </c>
      <c r="B111" s="76"/>
      <c r="C111" s="76" t="str">
        <f t="shared" ref="C111:AH111" si="92">IF(ISNUMBER(outYear),+C109*C110/100,"")</f>
        <v/>
      </c>
      <c r="D111" s="76" t="str">
        <f t="shared" si="92"/>
        <v/>
      </c>
      <c r="E111" s="76" t="str">
        <f t="shared" si="92"/>
        <v/>
      </c>
      <c r="F111" s="76" t="str">
        <f t="shared" si="92"/>
        <v/>
      </c>
      <c r="G111" s="76" t="str">
        <f t="shared" si="92"/>
        <v/>
      </c>
      <c r="H111" s="76" t="str">
        <f t="shared" si="92"/>
        <v/>
      </c>
      <c r="I111" s="76" t="str">
        <f t="shared" si="92"/>
        <v/>
      </c>
      <c r="J111" s="76" t="str">
        <f t="shared" si="92"/>
        <v/>
      </c>
      <c r="K111" s="76" t="str">
        <f t="shared" si="92"/>
        <v/>
      </c>
      <c r="L111" s="76" t="str">
        <f t="shared" si="92"/>
        <v/>
      </c>
      <c r="M111" s="76" t="str">
        <f t="shared" si="92"/>
        <v/>
      </c>
      <c r="N111" s="76" t="str">
        <f t="shared" si="92"/>
        <v/>
      </c>
      <c r="O111" s="76" t="str">
        <f t="shared" si="92"/>
        <v/>
      </c>
      <c r="P111" s="76" t="str">
        <f t="shared" si="92"/>
        <v/>
      </c>
      <c r="Q111" s="76" t="str">
        <f t="shared" si="92"/>
        <v/>
      </c>
      <c r="R111" s="76" t="str">
        <f t="shared" si="92"/>
        <v/>
      </c>
      <c r="S111" s="76" t="str">
        <f t="shared" si="92"/>
        <v/>
      </c>
      <c r="T111" s="76" t="str">
        <f t="shared" si="92"/>
        <v/>
      </c>
      <c r="U111" s="76" t="str">
        <f t="shared" si="92"/>
        <v/>
      </c>
      <c r="V111" s="76" t="str">
        <f t="shared" si="92"/>
        <v/>
      </c>
      <c r="W111" s="76" t="str">
        <f t="shared" si="92"/>
        <v/>
      </c>
      <c r="X111" s="76" t="str">
        <f t="shared" si="92"/>
        <v/>
      </c>
      <c r="Y111" s="76" t="str">
        <f t="shared" si="92"/>
        <v/>
      </c>
      <c r="Z111" s="76" t="str">
        <f t="shared" si="92"/>
        <v/>
      </c>
      <c r="AA111" s="76" t="str">
        <f t="shared" si="92"/>
        <v/>
      </c>
      <c r="AB111" s="76" t="str">
        <f t="shared" si="92"/>
        <v/>
      </c>
      <c r="AC111" s="76" t="str">
        <f t="shared" si="92"/>
        <v/>
      </c>
      <c r="AD111" s="76" t="str">
        <f t="shared" si="92"/>
        <v/>
      </c>
      <c r="AE111" s="76" t="str">
        <f t="shared" si="92"/>
        <v/>
      </c>
      <c r="AF111" s="76" t="str">
        <f t="shared" si="92"/>
        <v/>
      </c>
      <c r="AG111" s="76" t="str">
        <f t="shared" si="92"/>
        <v/>
      </c>
      <c r="AH111" s="76" t="str">
        <f t="shared" si="92"/>
        <v/>
      </c>
      <c r="AI111" s="76" t="str">
        <f t="shared" ref="AI111:BN111" si="93">IF(ISNUMBER(outYear),+AI109*AI110/100,"")</f>
        <v/>
      </c>
      <c r="AJ111" s="76" t="str">
        <f t="shared" si="93"/>
        <v/>
      </c>
      <c r="AK111" s="76" t="str">
        <f t="shared" si="93"/>
        <v/>
      </c>
      <c r="AL111" s="76" t="str">
        <f t="shared" si="93"/>
        <v/>
      </c>
      <c r="AM111" s="76" t="str">
        <f t="shared" si="93"/>
        <v/>
      </c>
      <c r="AN111" s="76" t="str">
        <f t="shared" si="93"/>
        <v/>
      </c>
      <c r="AO111" s="76" t="str">
        <f t="shared" si="93"/>
        <v/>
      </c>
      <c r="AP111" s="76" t="str">
        <f t="shared" si="93"/>
        <v/>
      </c>
      <c r="AQ111" s="76" t="str">
        <f t="shared" si="93"/>
        <v/>
      </c>
      <c r="AR111" s="76" t="str">
        <f t="shared" si="93"/>
        <v/>
      </c>
      <c r="AS111" s="76" t="str">
        <f t="shared" si="93"/>
        <v/>
      </c>
      <c r="AT111" s="76" t="str">
        <f t="shared" si="93"/>
        <v/>
      </c>
      <c r="AU111" s="76" t="str">
        <f t="shared" si="93"/>
        <v/>
      </c>
      <c r="AV111" s="76" t="str">
        <f t="shared" si="93"/>
        <v/>
      </c>
      <c r="AW111" s="76" t="str">
        <f t="shared" si="93"/>
        <v/>
      </c>
      <c r="AX111" s="76" t="str">
        <f t="shared" si="93"/>
        <v/>
      </c>
      <c r="AY111" s="76" t="str">
        <f t="shared" si="93"/>
        <v/>
      </c>
      <c r="AZ111" s="76" t="str">
        <f t="shared" si="93"/>
        <v/>
      </c>
      <c r="BA111" s="76" t="str">
        <f t="shared" si="93"/>
        <v/>
      </c>
      <c r="BB111" s="76" t="str">
        <f t="shared" si="93"/>
        <v/>
      </c>
      <c r="BC111" s="76" t="str">
        <f t="shared" si="93"/>
        <v/>
      </c>
      <c r="BD111" s="76" t="str">
        <f t="shared" si="93"/>
        <v/>
      </c>
      <c r="BE111" s="76" t="str">
        <f t="shared" si="93"/>
        <v/>
      </c>
      <c r="BF111" s="76" t="str">
        <f t="shared" si="93"/>
        <v/>
      </c>
      <c r="BG111" s="76" t="str">
        <f t="shared" si="93"/>
        <v/>
      </c>
      <c r="BH111" s="76" t="str">
        <f t="shared" si="93"/>
        <v/>
      </c>
      <c r="BI111" s="76" t="str">
        <f t="shared" si="93"/>
        <v/>
      </c>
      <c r="BJ111" s="76" t="str">
        <f t="shared" si="93"/>
        <v/>
      </c>
      <c r="BK111" s="76" t="str">
        <f t="shared" si="93"/>
        <v/>
      </c>
      <c r="BL111" s="76" t="str">
        <f t="shared" si="93"/>
        <v/>
      </c>
      <c r="BM111" s="76" t="str">
        <f t="shared" si="93"/>
        <v/>
      </c>
      <c r="BN111" s="76" t="str">
        <f t="shared" si="93"/>
        <v/>
      </c>
      <c r="BO111" s="76" t="str">
        <f t="shared" ref="BO111:CT111" si="94">IF(ISNUMBER(outYear),+BO109*BO110/100,"")</f>
        <v/>
      </c>
      <c r="BP111" s="76" t="str">
        <f t="shared" si="94"/>
        <v/>
      </c>
      <c r="BQ111" s="76" t="str">
        <f t="shared" si="94"/>
        <v/>
      </c>
      <c r="BR111" s="76" t="str">
        <f t="shared" si="94"/>
        <v/>
      </c>
      <c r="BS111" s="76" t="str">
        <f t="shared" si="94"/>
        <v/>
      </c>
      <c r="BT111" s="76" t="str">
        <f t="shared" si="94"/>
        <v/>
      </c>
      <c r="BU111" s="76" t="str">
        <f t="shared" si="94"/>
        <v/>
      </c>
      <c r="BV111" s="76" t="str">
        <f t="shared" si="94"/>
        <v/>
      </c>
      <c r="BW111" s="76" t="str">
        <f t="shared" si="94"/>
        <v/>
      </c>
      <c r="BX111" s="76" t="str">
        <f t="shared" si="94"/>
        <v/>
      </c>
      <c r="BY111" s="76" t="str">
        <f t="shared" si="94"/>
        <v/>
      </c>
      <c r="BZ111" s="76" t="str">
        <f t="shared" si="94"/>
        <v/>
      </c>
      <c r="CA111" s="76" t="str">
        <f t="shared" si="94"/>
        <v/>
      </c>
      <c r="CB111" s="76" t="str">
        <f t="shared" si="94"/>
        <v/>
      </c>
      <c r="CC111" s="76" t="str">
        <f t="shared" si="94"/>
        <v/>
      </c>
      <c r="CD111" s="76" t="str">
        <f t="shared" si="94"/>
        <v/>
      </c>
      <c r="CE111" s="76" t="str">
        <f t="shared" si="94"/>
        <v/>
      </c>
      <c r="CF111" s="76" t="str">
        <f t="shared" si="94"/>
        <v/>
      </c>
      <c r="CG111" s="76" t="str">
        <f t="shared" si="94"/>
        <v/>
      </c>
      <c r="CH111" s="76" t="str">
        <f t="shared" si="94"/>
        <v/>
      </c>
      <c r="CI111" s="76" t="str">
        <f t="shared" si="94"/>
        <v/>
      </c>
      <c r="CJ111" s="76" t="str">
        <f t="shared" si="94"/>
        <v/>
      </c>
      <c r="CK111" s="76" t="str">
        <f t="shared" si="94"/>
        <v/>
      </c>
      <c r="CL111" s="76" t="str">
        <f t="shared" si="94"/>
        <v/>
      </c>
      <c r="CM111" s="76" t="str">
        <f t="shared" si="94"/>
        <v/>
      </c>
      <c r="CN111" s="76" t="str">
        <f t="shared" si="94"/>
        <v/>
      </c>
      <c r="CO111" s="76" t="str">
        <f t="shared" si="94"/>
        <v/>
      </c>
      <c r="CP111" s="76" t="str">
        <f t="shared" si="94"/>
        <v/>
      </c>
      <c r="CQ111" s="76" t="str">
        <f t="shared" si="94"/>
        <v/>
      </c>
      <c r="CR111" s="76" t="str">
        <f t="shared" si="94"/>
        <v/>
      </c>
      <c r="CS111" s="76" t="str">
        <f t="shared" si="94"/>
        <v/>
      </c>
      <c r="CT111" s="76" t="str">
        <f t="shared" si="94"/>
        <v/>
      </c>
      <c r="CU111" s="76" t="str">
        <f t="shared" ref="CU111:CX111" si="95">IF(ISNUMBER(outYear),+CU109*CU110/100,"")</f>
        <v/>
      </c>
      <c r="CV111" s="76" t="str">
        <f t="shared" si="95"/>
        <v/>
      </c>
      <c r="CW111" s="76" t="str">
        <f t="shared" si="95"/>
        <v/>
      </c>
      <c r="CX111" s="76" t="str">
        <f t="shared" si="95"/>
        <v/>
      </c>
    </row>
    <row r="112" spans="1:102" x14ac:dyDescent="0.2">
      <c r="A112" s="84" t="s">
        <v>132</v>
      </c>
      <c r="B112" s="76"/>
      <c r="C112" s="76" t="str">
        <f>IF(ptc_sta_amount="n/a",'Inputs and Outputs'!C145*C5,IF(ISNUMBER(outYear),IF(outYear&lt;=ptc_sta_term,ROUND(ptc_sta_amount*1000*(1+ptc_sta_escal/100)^(outYear-1),0)*C5/1000,0),""))</f>
        <v/>
      </c>
      <c r="D112" s="76" t="str">
        <f>IF(ptc_sta_amount="n/a",'Inputs and Outputs'!D145*D5,IF(ISNUMBER(outYear),IF(outYear&lt;=ptc_sta_term,ROUND(ptc_sta_amount*1000*(1+ptc_sta_escal/100)^(outYear-1),0)*D5/1000,0),""))</f>
        <v/>
      </c>
      <c r="E112" s="76" t="str">
        <f>IF(ptc_sta_amount="n/a",'Inputs and Outputs'!E145*E5,IF(ISNUMBER(outYear),IF(outYear&lt;=ptc_sta_term,ROUND(ptc_sta_amount*1000*(1+ptc_sta_escal/100)^(outYear-1),0)*E5/1000,0),""))</f>
        <v/>
      </c>
      <c r="F112" s="76" t="str">
        <f>IF(ptc_sta_amount="n/a",'Inputs and Outputs'!F145*F5,IF(ISNUMBER(outYear),IF(outYear&lt;=ptc_sta_term,ROUND(ptc_sta_amount*1000*(1+ptc_sta_escal/100)^(outYear-1),0)*F5/1000,0),""))</f>
        <v/>
      </c>
      <c r="G112" s="76" t="str">
        <f>IF(ptc_sta_amount="n/a",'Inputs and Outputs'!G145*G5,IF(ISNUMBER(outYear),IF(outYear&lt;=ptc_sta_term,ROUND(ptc_sta_amount*1000*(1+ptc_sta_escal/100)^(outYear-1),0)*G5/1000,0),""))</f>
        <v/>
      </c>
      <c r="H112" s="76" t="str">
        <f>IF(ptc_sta_amount="n/a",'Inputs and Outputs'!H145*H5,IF(ISNUMBER(outYear),IF(outYear&lt;=ptc_sta_term,ROUND(ptc_sta_amount*1000*(1+ptc_sta_escal/100)^(outYear-1),0)*H5/1000,0),""))</f>
        <v/>
      </c>
      <c r="I112" s="76" t="str">
        <f>IF(ptc_sta_amount="n/a",'Inputs and Outputs'!I145*I5,IF(ISNUMBER(outYear),IF(outYear&lt;=ptc_sta_term,ROUND(ptc_sta_amount*1000*(1+ptc_sta_escal/100)^(outYear-1),0)*I5/1000,0),""))</f>
        <v/>
      </c>
      <c r="J112" s="76" t="str">
        <f>IF(ptc_sta_amount="n/a",'Inputs and Outputs'!J145*J5,IF(ISNUMBER(outYear),IF(outYear&lt;=ptc_sta_term,ROUND(ptc_sta_amount*1000*(1+ptc_sta_escal/100)^(outYear-1),0)*J5/1000,0),""))</f>
        <v/>
      </c>
      <c r="K112" s="76" t="str">
        <f>IF(ptc_sta_amount="n/a",'Inputs and Outputs'!K145*K5,IF(ISNUMBER(outYear),IF(outYear&lt;=ptc_sta_term,ROUND(ptc_sta_amount*1000*(1+ptc_sta_escal/100)^(outYear-1),0)*K5/1000,0),""))</f>
        <v/>
      </c>
      <c r="L112" s="76" t="str">
        <f>IF(ptc_sta_amount="n/a",'Inputs and Outputs'!L145*L5,IF(ISNUMBER(outYear),IF(outYear&lt;=ptc_sta_term,ROUND(ptc_sta_amount*1000*(1+ptc_sta_escal/100)^(outYear-1),0)*L5/1000,0),""))</f>
        <v/>
      </c>
      <c r="M112" s="76" t="str">
        <f>IF(ptc_sta_amount="n/a",'Inputs and Outputs'!M145*M5,IF(ISNUMBER(outYear),IF(outYear&lt;=ptc_sta_term,ROUND(ptc_sta_amount*1000*(1+ptc_sta_escal/100)^(outYear-1),0)*M5/1000,0),""))</f>
        <v/>
      </c>
      <c r="N112" s="76" t="str">
        <f>IF(ptc_sta_amount="n/a",'Inputs and Outputs'!N145*N5,IF(ISNUMBER(outYear),IF(outYear&lt;=ptc_sta_term,ROUND(ptc_sta_amount*1000*(1+ptc_sta_escal/100)^(outYear-1),0)*N5/1000,0),""))</f>
        <v/>
      </c>
      <c r="O112" s="76" t="str">
        <f>IF(ptc_sta_amount="n/a",'Inputs and Outputs'!O145*O5,IF(ISNUMBER(outYear),IF(outYear&lt;=ptc_sta_term,ROUND(ptc_sta_amount*1000*(1+ptc_sta_escal/100)^(outYear-1),0)*O5/1000,0),""))</f>
        <v/>
      </c>
      <c r="P112" s="76" t="str">
        <f>IF(ptc_sta_amount="n/a",'Inputs and Outputs'!P145*P5,IF(ISNUMBER(outYear),IF(outYear&lt;=ptc_sta_term,ROUND(ptc_sta_amount*1000*(1+ptc_sta_escal/100)^(outYear-1),0)*P5/1000,0),""))</f>
        <v/>
      </c>
      <c r="Q112" s="76" t="str">
        <f>IF(ptc_sta_amount="n/a",'Inputs and Outputs'!Q145*Q5,IF(ISNUMBER(outYear),IF(outYear&lt;=ptc_sta_term,ROUND(ptc_sta_amount*1000*(1+ptc_sta_escal/100)^(outYear-1),0)*Q5/1000,0),""))</f>
        <v/>
      </c>
      <c r="R112" s="76" t="str">
        <f>IF(ptc_sta_amount="n/a",'Inputs and Outputs'!R145*R5,IF(ISNUMBER(outYear),IF(outYear&lt;=ptc_sta_term,ROUND(ptc_sta_amount*1000*(1+ptc_sta_escal/100)^(outYear-1),0)*R5/1000,0),""))</f>
        <v/>
      </c>
      <c r="S112" s="76" t="str">
        <f>IF(ptc_sta_amount="n/a",'Inputs and Outputs'!S145*S5,IF(ISNUMBER(outYear),IF(outYear&lt;=ptc_sta_term,ROUND(ptc_sta_amount*1000*(1+ptc_sta_escal/100)^(outYear-1),0)*S5/1000,0),""))</f>
        <v/>
      </c>
      <c r="T112" s="76" t="str">
        <f>IF(ptc_sta_amount="n/a",'Inputs and Outputs'!T145*T5,IF(ISNUMBER(outYear),IF(outYear&lt;=ptc_sta_term,ROUND(ptc_sta_amount*1000*(1+ptc_sta_escal/100)^(outYear-1),0)*T5/1000,0),""))</f>
        <v/>
      </c>
      <c r="U112" s="76" t="str">
        <f>IF(ptc_sta_amount="n/a",'Inputs and Outputs'!U145*U5,IF(ISNUMBER(outYear),IF(outYear&lt;=ptc_sta_term,ROUND(ptc_sta_amount*1000*(1+ptc_sta_escal/100)^(outYear-1),0)*U5/1000,0),""))</f>
        <v/>
      </c>
      <c r="V112" s="76" t="str">
        <f>IF(ptc_sta_amount="n/a",'Inputs and Outputs'!V145*V5,IF(ISNUMBER(outYear),IF(outYear&lt;=ptc_sta_term,ROUND(ptc_sta_amount*1000*(1+ptc_sta_escal/100)^(outYear-1),0)*V5/1000,0),""))</f>
        <v/>
      </c>
      <c r="W112" s="76" t="str">
        <f>IF(ptc_sta_amount="n/a",'Inputs and Outputs'!W145*W5,IF(ISNUMBER(outYear),IF(outYear&lt;=ptc_sta_term,ROUND(ptc_sta_amount*1000*(1+ptc_sta_escal/100)^(outYear-1),0)*W5/1000,0),""))</f>
        <v/>
      </c>
      <c r="X112" s="76" t="str">
        <f>IF(ptc_sta_amount="n/a",'Inputs and Outputs'!X145*X5,IF(ISNUMBER(outYear),IF(outYear&lt;=ptc_sta_term,ROUND(ptc_sta_amount*1000*(1+ptc_sta_escal/100)^(outYear-1),0)*X5/1000,0),""))</f>
        <v/>
      </c>
      <c r="Y112" s="76" t="str">
        <f>IF(ptc_sta_amount="n/a",'Inputs and Outputs'!Y145*Y5,IF(ISNUMBER(outYear),IF(outYear&lt;=ptc_sta_term,ROUND(ptc_sta_amount*1000*(1+ptc_sta_escal/100)^(outYear-1),0)*Y5/1000,0),""))</f>
        <v/>
      </c>
      <c r="Z112" s="76" t="str">
        <f>IF(ptc_sta_amount="n/a",'Inputs and Outputs'!Z145*Z5,IF(ISNUMBER(outYear),IF(outYear&lt;=ptc_sta_term,ROUND(ptc_sta_amount*1000*(1+ptc_sta_escal/100)^(outYear-1),0)*Z5/1000,0),""))</f>
        <v/>
      </c>
      <c r="AA112" s="76" t="str">
        <f>IF(ptc_sta_amount="n/a",'Inputs and Outputs'!AA145*AA5,IF(ISNUMBER(outYear),IF(outYear&lt;=ptc_sta_term,ROUND(ptc_sta_amount*1000*(1+ptc_sta_escal/100)^(outYear-1),0)*AA5/1000,0),""))</f>
        <v/>
      </c>
      <c r="AB112" s="76" t="str">
        <f>IF(ptc_sta_amount="n/a",'Inputs and Outputs'!AB145*AB5,IF(ISNUMBER(outYear),IF(outYear&lt;=ptc_sta_term,ROUND(ptc_sta_amount*1000*(1+ptc_sta_escal/100)^(outYear-1),0)*AB5/1000,0),""))</f>
        <v/>
      </c>
      <c r="AC112" s="76" t="str">
        <f>IF(ptc_sta_amount="n/a",'Inputs and Outputs'!AC145*AC5,IF(ISNUMBER(outYear),IF(outYear&lt;=ptc_sta_term,ROUND(ptc_sta_amount*1000*(1+ptc_sta_escal/100)^(outYear-1),0)*AC5/1000,0),""))</f>
        <v/>
      </c>
      <c r="AD112" s="76" t="str">
        <f>IF(ptc_sta_amount="n/a",'Inputs and Outputs'!AD145*AD5,IF(ISNUMBER(outYear),IF(outYear&lt;=ptc_sta_term,ROUND(ptc_sta_amount*1000*(1+ptc_sta_escal/100)^(outYear-1),0)*AD5/1000,0),""))</f>
        <v/>
      </c>
      <c r="AE112" s="76" t="str">
        <f>IF(ptc_sta_amount="n/a",'Inputs and Outputs'!AE145*AE5,IF(ISNUMBER(outYear),IF(outYear&lt;=ptc_sta_term,ROUND(ptc_sta_amount*1000*(1+ptc_sta_escal/100)^(outYear-1),0)*AE5/1000,0),""))</f>
        <v/>
      </c>
      <c r="AF112" s="76" t="str">
        <f>IF(ptc_sta_amount="n/a",'Inputs and Outputs'!AF145*AF5,IF(ISNUMBER(outYear),IF(outYear&lt;=ptc_sta_term,ROUND(ptc_sta_amount*1000*(1+ptc_sta_escal/100)^(outYear-1),0)*AF5/1000,0),""))</f>
        <v/>
      </c>
      <c r="AG112" s="76" t="str">
        <f>IF(ptc_sta_amount="n/a",'Inputs and Outputs'!AG145*AG5,IF(ISNUMBER(outYear),IF(outYear&lt;=ptc_sta_term,ROUND(ptc_sta_amount*1000*(1+ptc_sta_escal/100)^(outYear-1),0)*AG5/1000,0),""))</f>
        <v/>
      </c>
      <c r="AH112" s="76" t="str">
        <f>IF(ptc_sta_amount="n/a",'Inputs and Outputs'!AH145*AH5,IF(ISNUMBER(outYear),IF(outYear&lt;=ptc_sta_term,ROUND(ptc_sta_amount*1000*(1+ptc_sta_escal/100)^(outYear-1),0)*AH5/1000,0),""))</f>
        <v/>
      </c>
      <c r="AI112" s="76" t="str">
        <f>IF(ptc_sta_amount="n/a",'Inputs and Outputs'!AI145*AI5,IF(ISNUMBER(outYear),IF(outYear&lt;=ptc_sta_term,ROUND(ptc_sta_amount*1000*(1+ptc_sta_escal/100)^(outYear-1),0)*AI5/1000,0),""))</f>
        <v/>
      </c>
      <c r="AJ112" s="76" t="str">
        <f>IF(ptc_sta_amount="n/a",'Inputs and Outputs'!AJ145*AJ5,IF(ISNUMBER(outYear),IF(outYear&lt;=ptc_sta_term,ROUND(ptc_sta_amount*1000*(1+ptc_sta_escal/100)^(outYear-1),0)*AJ5/1000,0),""))</f>
        <v/>
      </c>
      <c r="AK112" s="76" t="str">
        <f>IF(ptc_sta_amount="n/a",'Inputs and Outputs'!AK145*AK5,IF(ISNUMBER(outYear),IF(outYear&lt;=ptc_sta_term,ROUND(ptc_sta_amount*1000*(1+ptc_sta_escal/100)^(outYear-1),0)*AK5/1000,0),""))</f>
        <v/>
      </c>
      <c r="AL112" s="76" t="str">
        <f>IF(ptc_sta_amount="n/a",'Inputs and Outputs'!AL145*AL5,IF(ISNUMBER(outYear),IF(outYear&lt;=ptc_sta_term,ROUND(ptc_sta_amount*1000*(1+ptc_sta_escal/100)^(outYear-1),0)*AL5/1000,0),""))</f>
        <v/>
      </c>
      <c r="AM112" s="76" t="str">
        <f>IF(ptc_sta_amount="n/a",'Inputs and Outputs'!AM145*AM5,IF(ISNUMBER(outYear),IF(outYear&lt;=ptc_sta_term,ROUND(ptc_sta_amount*1000*(1+ptc_sta_escal/100)^(outYear-1),0)*AM5/1000,0),""))</f>
        <v/>
      </c>
      <c r="AN112" s="76" t="str">
        <f>IF(ptc_sta_amount="n/a",'Inputs and Outputs'!AN145*AN5,IF(ISNUMBER(outYear),IF(outYear&lt;=ptc_sta_term,ROUND(ptc_sta_amount*1000*(1+ptc_sta_escal/100)^(outYear-1),0)*AN5/1000,0),""))</f>
        <v/>
      </c>
      <c r="AO112" s="76" t="str">
        <f>IF(ptc_sta_amount="n/a",'Inputs and Outputs'!AO145*AO5,IF(ISNUMBER(outYear),IF(outYear&lt;=ptc_sta_term,ROUND(ptc_sta_amount*1000*(1+ptc_sta_escal/100)^(outYear-1),0)*AO5/1000,0),""))</f>
        <v/>
      </c>
      <c r="AP112" s="76" t="str">
        <f>IF(ptc_sta_amount="n/a",'Inputs and Outputs'!AP145*AP5,IF(ISNUMBER(outYear),IF(outYear&lt;=ptc_sta_term,ROUND(ptc_sta_amount*1000*(1+ptc_sta_escal/100)^(outYear-1),0)*AP5/1000,0),""))</f>
        <v/>
      </c>
      <c r="AQ112" s="76" t="str">
        <f>IF(ptc_sta_amount="n/a",'Inputs and Outputs'!AQ145*AQ5,IF(ISNUMBER(outYear),IF(outYear&lt;=ptc_sta_term,ROUND(ptc_sta_amount*1000*(1+ptc_sta_escal/100)^(outYear-1),0)*AQ5/1000,0),""))</f>
        <v/>
      </c>
      <c r="AR112" s="76" t="str">
        <f>IF(ptc_sta_amount="n/a",'Inputs and Outputs'!AR145*AR5,IF(ISNUMBER(outYear),IF(outYear&lt;=ptc_sta_term,ROUND(ptc_sta_amount*1000*(1+ptc_sta_escal/100)^(outYear-1),0)*AR5/1000,0),""))</f>
        <v/>
      </c>
      <c r="AS112" s="76" t="str">
        <f>IF(ptc_sta_amount="n/a",'Inputs and Outputs'!AS145*AS5,IF(ISNUMBER(outYear),IF(outYear&lt;=ptc_sta_term,ROUND(ptc_sta_amount*1000*(1+ptc_sta_escal/100)^(outYear-1),0)*AS5/1000,0),""))</f>
        <v/>
      </c>
      <c r="AT112" s="76" t="str">
        <f>IF(ptc_sta_amount="n/a",'Inputs and Outputs'!AT145*AT5,IF(ISNUMBER(outYear),IF(outYear&lt;=ptc_sta_term,ROUND(ptc_sta_amount*1000*(1+ptc_sta_escal/100)^(outYear-1),0)*AT5/1000,0),""))</f>
        <v/>
      </c>
      <c r="AU112" s="76" t="str">
        <f>IF(ptc_sta_amount="n/a",'Inputs and Outputs'!AU145*AU5,IF(ISNUMBER(outYear),IF(outYear&lt;=ptc_sta_term,ROUND(ptc_sta_amount*1000*(1+ptc_sta_escal/100)^(outYear-1),0)*AU5/1000,0),""))</f>
        <v/>
      </c>
      <c r="AV112" s="76" t="str">
        <f>IF(ptc_sta_amount="n/a",'Inputs and Outputs'!AV145*AV5,IF(ISNUMBER(outYear),IF(outYear&lt;=ptc_sta_term,ROUND(ptc_sta_amount*1000*(1+ptc_sta_escal/100)^(outYear-1),0)*AV5/1000,0),""))</f>
        <v/>
      </c>
      <c r="AW112" s="76" t="str">
        <f>IF(ptc_sta_amount="n/a",'Inputs and Outputs'!AW145*AW5,IF(ISNUMBER(outYear),IF(outYear&lt;=ptc_sta_term,ROUND(ptc_sta_amount*1000*(1+ptc_sta_escal/100)^(outYear-1),0)*AW5/1000,0),""))</f>
        <v/>
      </c>
      <c r="AX112" s="76" t="str">
        <f>IF(ptc_sta_amount="n/a",'Inputs and Outputs'!AX145*AX5,IF(ISNUMBER(outYear),IF(outYear&lt;=ptc_sta_term,ROUND(ptc_sta_amount*1000*(1+ptc_sta_escal/100)^(outYear-1),0)*AX5/1000,0),""))</f>
        <v/>
      </c>
      <c r="AY112" s="76" t="str">
        <f>IF(ptc_sta_amount="n/a",'Inputs and Outputs'!AY145*AY5,IF(ISNUMBER(outYear),IF(outYear&lt;=ptc_sta_term,ROUND(ptc_sta_amount*1000*(1+ptc_sta_escal/100)^(outYear-1),0)*AY5/1000,0),""))</f>
        <v/>
      </c>
      <c r="AZ112" s="76" t="str">
        <f>IF(ptc_sta_amount="n/a",'Inputs and Outputs'!AZ145*AZ5,IF(ISNUMBER(outYear),IF(outYear&lt;=ptc_sta_term,ROUND(ptc_sta_amount*1000*(1+ptc_sta_escal/100)^(outYear-1),0)*AZ5/1000,0),""))</f>
        <v/>
      </c>
      <c r="BA112" s="76" t="str">
        <f>IF(ptc_sta_amount="n/a",'Inputs and Outputs'!BA145*BA5,IF(ISNUMBER(outYear),IF(outYear&lt;=ptc_sta_term,ROUND(ptc_sta_amount*1000*(1+ptc_sta_escal/100)^(outYear-1),0)*BA5/1000,0),""))</f>
        <v/>
      </c>
      <c r="BB112" s="76" t="str">
        <f>IF(ptc_sta_amount="n/a",'Inputs and Outputs'!BB145*BB5,IF(ISNUMBER(outYear),IF(outYear&lt;=ptc_sta_term,ROUND(ptc_sta_amount*1000*(1+ptc_sta_escal/100)^(outYear-1),0)*BB5/1000,0),""))</f>
        <v/>
      </c>
      <c r="BC112" s="76" t="str">
        <f>IF(ptc_sta_amount="n/a",'Inputs and Outputs'!BC145*BC5,IF(ISNUMBER(outYear),IF(outYear&lt;=ptc_sta_term,ROUND(ptc_sta_amount*1000*(1+ptc_sta_escal/100)^(outYear-1),0)*BC5/1000,0),""))</f>
        <v/>
      </c>
      <c r="BD112" s="76" t="str">
        <f>IF(ptc_sta_amount="n/a",'Inputs and Outputs'!BD145*BD5,IF(ISNUMBER(outYear),IF(outYear&lt;=ptc_sta_term,ROUND(ptc_sta_amount*1000*(1+ptc_sta_escal/100)^(outYear-1),0)*BD5/1000,0),""))</f>
        <v/>
      </c>
      <c r="BE112" s="76" t="str">
        <f>IF(ptc_sta_amount="n/a",'Inputs and Outputs'!BE145*BE5,IF(ISNUMBER(outYear),IF(outYear&lt;=ptc_sta_term,ROUND(ptc_sta_amount*1000*(1+ptc_sta_escal/100)^(outYear-1),0)*BE5/1000,0),""))</f>
        <v/>
      </c>
      <c r="BF112" s="76" t="str">
        <f>IF(ptc_sta_amount="n/a",'Inputs and Outputs'!BF145*BF5,IF(ISNUMBER(outYear),IF(outYear&lt;=ptc_sta_term,ROUND(ptc_sta_amount*1000*(1+ptc_sta_escal/100)^(outYear-1),0)*BF5/1000,0),""))</f>
        <v/>
      </c>
      <c r="BG112" s="76" t="str">
        <f>IF(ptc_sta_amount="n/a",'Inputs and Outputs'!BG145*BG5,IF(ISNUMBER(outYear),IF(outYear&lt;=ptc_sta_term,ROUND(ptc_sta_amount*1000*(1+ptc_sta_escal/100)^(outYear-1),0)*BG5/1000,0),""))</f>
        <v/>
      </c>
      <c r="BH112" s="76" t="str">
        <f>IF(ptc_sta_amount="n/a",'Inputs and Outputs'!BH145*BH5,IF(ISNUMBER(outYear),IF(outYear&lt;=ptc_sta_term,ROUND(ptc_sta_amount*1000*(1+ptc_sta_escal/100)^(outYear-1),0)*BH5/1000,0),""))</f>
        <v/>
      </c>
      <c r="BI112" s="76" t="str">
        <f>IF(ptc_sta_amount="n/a",'Inputs and Outputs'!BI145*BI5,IF(ISNUMBER(outYear),IF(outYear&lt;=ptc_sta_term,ROUND(ptc_sta_amount*1000*(1+ptc_sta_escal/100)^(outYear-1),0)*BI5/1000,0),""))</f>
        <v/>
      </c>
      <c r="BJ112" s="76" t="str">
        <f>IF(ptc_sta_amount="n/a",'Inputs and Outputs'!BJ145*BJ5,IF(ISNUMBER(outYear),IF(outYear&lt;=ptc_sta_term,ROUND(ptc_sta_amount*1000*(1+ptc_sta_escal/100)^(outYear-1),0)*BJ5/1000,0),""))</f>
        <v/>
      </c>
      <c r="BK112" s="76" t="str">
        <f>IF(ptc_sta_amount="n/a",'Inputs and Outputs'!BK145*BK5,IF(ISNUMBER(outYear),IF(outYear&lt;=ptc_sta_term,ROUND(ptc_sta_amount*1000*(1+ptc_sta_escal/100)^(outYear-1),0)*BK5/1000,0),""))</f>
        <v/>
      </c>
      <c r="BL112" s="76" t="str">
        <f>IF(ptc_sta_amount="n/a",'Inputs and Outputs'!BL145*BL5,IF(ISNUMBER(outYear),IF(outYear&lt;=ptc_sta_term,ROUND(ptc_sta_amount*1000*(1+ptc_sta_escal/100)^(outYear-1),0)*BL5/1000,0),""))</f>
        <v/>
      </c>
      <c r="BM112" s="76" t="str">
        <f>IF(ptc_sta_amount="n/a",'Inputs and Outputs'!BM145*BM5,IF(ISNUMBER(outYear),IF(outYear&lt;=ptc_sta_term,ROUND(ptc_sta_amount*1000*(1+ptc_sta_escal/100)^(outYear-1),0)*BM5/1000,0),""))</f>
        <v/>
      </c>
      <c r="BN112" s="76" t="str">
        <f>IF(ptc_sta_amount="n/a",'Inputs and Outputs'!BN145*BN5,IF(ISNUMBER(outYear),IF(outYear&lt;=ptc_sta_term,ROUND(ptc_sta_amount*1000*(1+ptc_sta_escal/100)^(outYear-1),0)*BN5/1000,0),""))</f>
        <v/>
      </c>
      <c r="BO112" s="76" t="str">
        <f>IF(ptc_sta_amount="n/a",'Inputs and Outputs'!BO145*BO5,IF(ISNUMBER(outYear),IF(outYear&lt;=ptc_sta_term,ROUND(ptc_sta_amount*1000*(1+ptc_sta_escal/100)^(outYear-1),0)*BO5/1000,0),""))</f>
        <v/>
      </c>
      <c r="BP112" s="76" t="str">
        <f>IF(ptc_sta_amount="n/a",'Inputs and Outputs'!BP145*BP5,IF(ISNUMBER(outYear),IF(outYear&lt;=ptc_sta_term,ROUND(ptc_sta_amount*1000*(1+ptc_sta_escal/100)^(outYear-1),0)*BP5/1000,0),""))</f>
        <v/>
      </c>
      <c r="BQ112" s="76" t="str">
        <f>IF(ptc_sta_amount="n/a",'Inputs and Outputs'!BQ145*BQ5,IF(ISNUMBER(outYear),IF(outYear&lt;=ptc_sta_term,ROUND(ptc_sta_amount*1000*(1+ptc_sta_escal/100)^(outYear-1),0)*BQ5/1000,0),""))</f>
        <v/>
      </c>
      <c r="BR112" s="76" t="str">
        <f>IF(ptc_sta_amount="n/a",'Inputs and Outputs'!BR145*BR5,IF(ISNUMBER(outYear),IF(outYear&lt;=ptc_sta_term,ROUND(ptc_sta_amount*1000*(1+ptc_sta_escal/100)^(outYear-1),0)*BR5/1000,0),""))</f>
        <v/>
      </c>
      <c r="BS112" s="76" t="str">
        <f>IF(ptc_sta_amount="n/a",'Inputs and Outputs'!BS145*BS5,IF(ISNUMBER(outYear),IF(outYear&lt;=ptc_sta_term,ROUND(ptc_sta_amount*1000*(1+ptc_sta_escal/100)^(outYear-1),0)*BS5/1000,0),""))</f>
        <v/>
      </c>
      <c r="BT112" s="76" t="str">
        <f>IF(ptc_sta_amount="n/a",'Inputs and Outputs'!BT145*BT5,IF(ISNUMBER(outYear),IF(outYear&lt;=ptc_sta_term,ROUND(ptc_sta_amount*1000*(1+ptc_sta_escal/100)^(outYear-1),0)*BT5/1000,0),""))</f>
        <v/>
      </c>
      <c r="BU112" s="76" t="str">
        <f>IF(ptc_sta_amount="n/a",'Inputs and Outputs'!BU145*BU5,IF(ISNUMBER(outYear),IF(outYear&lt;=ptc_sta_term,ROUND(ptc_sta_amount*1000*(1+ptc_sta_escal/100)^(outYear-1),0)*BU5/1000,0),""))</f>
        <v/>
      </c>
      <c r="BV112" s="76" t="str">
        <f>IF(ptc_sta_amount="n/a",'Inputs and Outputs'!BV145*BV5,IF(ISNUMBER(outYear),IF(outYear&lt;=ptc_sta_term,ROUND(ptc_sta_amount*1000*(1+ptc_sta_escal/100)^(outYear-1),0)*BV5/1000,0),""))</f>
        <v/>
      </c>
      <c r="BW112" s="76" t="str">
        <f>IF(ptc_sta_amount="n/a",'Inputs and Outputs'!BW145*BW5,IF(ISNUMBER(outYear),IF(outYear&lt;=ptc_sta_term,ROUND(ptc_sta_amount*1000*(1+ptc_sta_escal/100)^(outYear-1),0)*BW5/1000,0),""))</f>
        <v/>
      </c>
      <c r="BX112" s="76" t="str">
        <f>IF(ptc_sta_amount="n/a",'Inputs and Outputs'!BX145*BX5,IF(ISNUMBER(outYear),IF(outYear&lt;=ptc_sta_term,ROUND(ptc_sta_amount*1000*(1+ptc_sta_escal/100)^(outYear-1),0)*BX5/1000,0),""))</f>
        <v/>
      </c>
      <c r="BY112" s="76" t="str">
        <f>IF(ptc_sta_amount="n/a",'Inputs and Outputs'!BY145*BY5,IF(ISNUMBER(outYear),IF(outYear&lt;=ptc_sta_term,ROUND(ptc_sta_amount*1000*(1+ptc_sta_escal/100)^(outYear-1),0)*BY5/1000,0),""))</f>
        <v/>
      </c>
      <c r="BZ112" s="76" t="str">
        <f>IF(ptc_sta_amount="n/a",'Inputs and Outputs'!BZ145*BZ5,IF(ISNUMBER(outYear),IF(outYear&lt;=ptc_sta_term,ROUND(ptc_sta_amount*1000*(1+ptc_sta_escal/100)^(outYear-1),0)*BZ5/1000,0),""))</f>
        <v/>
      </c>
      <c r="CA112" s="76" t="str">
        <f>IF(ptc_sta_amount="n/a",'Inputs and Outputs'!CA145*CA5,IF(ISNUMBER(outYear),IF(outYear&lt;=ptc_sta_term,ROUND(ptc_sta_amount*1000*(1+ptc_sta_escal/100)^(outYear-1),0)*CA5/1000,0),""))</f>
        <v/>
      </c>
      <c r="CB112" s="76" t="str">
        <f>IF(ptc_sta_amount="n/a",'Inputs and Outputs'!CB145*CB5,IF(ISNUMBER(outYear),IF(outYear&lt;=ptc_sta_term,ROUND(ptc_sta_amount*1000*(1+ptc_sta_escal/100)^(outYear-1),0)*CB5/1000,0),""))</f>
        <v/>
      </c>
      <c r="CC112" s="76" t="str">
        <f>IF(ptc_sta_amount="n/a",'Inputs and Outputs'!CC145*CC5,IF(ISNUMBER(outYear),IF(outYear&lt;=ptc_sta_term,ROUND(ptc_sta_amount*1000*(1+ptc_sta_escal/100)^(outYear-1),0)*CC5/1000,0),""))</f>
        <v/>
      </c>
      <c r="CD112" s="76" t="str">
        <f>IF(ptc_sta_amount="n/a",'Inputs and Outputs'!CD145*CD5,IF(ISNUMBER(outYear),IF(outYear&lt;=ptc_sta_term,ROUND(ptc_sta_amount*1000*(1+ptc_sta_escal/100)^(outYear-1),0)*CD5/1000,0),""))</f>
        <v/>
      </c>
      <c r="CE112" s="76" t="str">
        <f>IF(ptc_sta_amount="n/a",'Inputs and Outputs'!CE145*CE5,IF(ISNUMBER(outYear),IF(outYear&lt;=ptc_sta_term,ROUND(ptc_sta_amount*1000*(1+ptc_sta_escal/100)^(outYear-1),0)*CE5/1000,0),""))</f>
        <v/>
      </c>
      <c r="CF112" s="76" t="str">
        <f>IF(ptc_sta_amount="n/a",'Inputs and Outputs'!CF145*CF5,IF(ISNUMBER(outYear),IF(outYear&lt;=ptc_sta_term,ROUND(ptc_sta_amount*1000*(1+ptc_sta_escal/100)^(outYear-1),0)*CF5/1000,0),""))</f>
        <v/>
      </c>
      <c r="CG112" s="76" t="str">
        <f>IF(ptc_sta_amount="n/a",'Inputs and Outputs'!CG145*CG5,IF(ISNUMBER(outYear),IF(outYear&lt;=ptc_sta_term,ROUND(ptc_sta_amount*1000*(1+ptc_sta_escal/100)^(outYear-1),0)*CG5/1000,0),""))</f>
        <v/>
      </c>
      <c r="CH112" s="76" t="str">
        <f>IF(ptc_sta_amount="n/a",'Inputs and Outputs'!CH145*CH5,IF(ISNUMBER(outYear),IF(outYear&lt;=ptc_sta_term,ROUND(ptc_sta_amount*1000*(1+ptc_sta_escal/100)^(outYear-1),0)*CH5/1000,0),""))</f>
        <v/>
      </c>
      <c r="CI112" s="76" t="str">
        <f>IF(ptc_sta_amount="n/a",'Inputs and Outputs'!CI145*CI5,IF(ISNUMBER(outYear),IF(outYear&lt;=ptc_sta_term,ROUND(ptc_sta_amount*1000*(1+ptc_sta_escal/100)^(outYear-1),0)*CI5/1000,0),""))</f>
        <v/>
      </c>
      <c r="CJ112" s="76" t="str">
        <f>IF(ptc_sta_amount="n/a",'Inputs and Outputs'!CJ145*CJ5,IF(ISNUMBER(outYear),IF(outYear&lt;=ptc_sta_term,ROUND(ptc_sta_amount*1000*(1+ptc_sta_escal/100)^(outYear-1),0)*CJ5/1000,0),""))</f>
        <v/>
      </c>
      <c r="CK112" s="76" t="str">
        <f>IF(ptc_sta_amount="n/a",'Inputs and Outputs'!CK145*CK5,IF(ISNUMBER(outYear),IF(outYear&lt;=ptc_sta_term,ROUND(ptc_sta_amount*1000*(1+ptc_sta_escal/100)^(outYear-1),0)*CK5/1000,0),""))</f>
        <v/>
      </c>
      <c r="CL112" s="76" t="str">
        <f>IF(ptc_sta_amount="n/a",'Inputs and Outputs'!CL145*CL5,IF(ISNUMBER(outYear),IF(outYear&lt;=ptc_sta_term,ROUND(ptc_sta_amount*1000*(1+ptc_sta_escal/100)^(outYear-1),0)*CL5/1000,0),""))</f>
        <v/>
      </c>
      <c r="CM112" s="76" t="str">
        <f>IF(ptc_sta_amount="n/a",'Inputs and Outputs'!CM145*CM5,IF(ISNUMBER(outYear),IF(outYear&lt;=ptc_sta_term,ROUND(ptc_sta_amount*1000*(1+ptc_sta_escal/100)^(outYear-1),0)*CM5/1000,0),""))</f>
        <v/>
      </c>
      <c r="CN112" s="76" t="str">
        <f>IF(ptc_sta_amount="n/a",'Inputs and Outputs'!CN145*CN5,IF(ISNUMBER(outYear),IF(outYear&lt;=ptc_sta_term,ROUND(ptc_sta_amount*1000*(1+ptc_sta_escal/100)^(outYear-1),0)*CN5/1000,0),""))</f>
        <v/>
      </c>
      <c r="CO112" s="76" t="str">
        <f>IF(ptc_sta_amount="n/a",'Inputs and Outputs'!CO145*CO5,IF(ISNUMBER(outYear),IF(outYear&lt;=ptc_sta_term,ROUND(ptc_sta_amount*1000*(1+ptc_sta_escal/100)^(outYear-1),0)*CO5/1000,0),""))</f>
        <v/>
      </c>
      <c r="CP112" s="76" t="str">
        <f>IF(ptc_sta_amount="n/a",'Inputs and Outputs'!CP145*CP5,IF(ISNUMBER(outYear),IF(outYear&lt;=ptc_sta_term,ROUND(ptc_sta_amount*1000*(1+ptc_sta_escal/100)^(outYear-1),0)*CP5/1000,0),""))</f>
        <v/>
      </c>
      <c r="CQ112" s="76" t="str">
        <f>IF(ptc_sta_amount="n/a",'Inputs and Outputs'!CQ145*CQ5,IF(ISNUMBER(outYear),IF(outYear&lt;=ptc_sta_term,ROUND(ptc_sta_amount*1000*(1+ptc_sta_escal/100)^(outYear-1),0)*CQ5/1000,0),""))</f>
        <v/>
      </c>
      <c r="CR112" s="76" t="str">
        <f>IF(ptc_sta_amount="n/a",'Inputs and Outputs'!CR145*CR5,IF(ISNUMBER(outYear),IF(outYear&lt;=ptc_sta_term,ROUND(ptc_sta_amount*1000*(1+ptc_sta_escal/100)^(outYear-1),0)*CR5/1000,0),""))</f>
        <v/>
      </c>
      <c r="CS112" s="76" t="str">
        <f>IF(ptc_sta_amount="n/a",'Inputs and Outputs'!CS145*CS5,IF(ISNUMBER(outYear),IF(outYear&lt;=ptc_sta_term,ROUND(ptc_sta_amount*1000*(1+ptc_sta_escal/100)^(outYear-1),0)*CS5/1000,0),""))</f>
        <v/>
      </c>
      <c r="CT112" s="76" t="str">
        <f>IF(ptc_sta_amount="n/a",'Inputs and Outputs'!CT145*CT5,IF(ISNUMBER(outYear),IF(outYear&lt;=ptc_sta_term,ROUND(ptc_sta_amount*1000*(1+ptc_sta_escal/100)^(outYear-1),0)*CT5/1000,0),""))</f>
        <v/>
      </c>
      <c r="CU112" s="76" t="str">
        <f>IF(ptc_sta_amount="n/a",'Inputs and Outputs'!CU145*CU5,IF(ISNUMBER(outYear),IF(outYear&lt;=ptc_sta_term,ROUND(ptc_sta_amount*1000*(1+ptc_sta_escal/100)^(outYear-1),0)*CU5/1000,0),""))</f>
        <v/>
      </c>
      <c r="CV112" s="76" t="str">
        <f>IF(ptc_sta_amount="n/a",'Inputs and Outputs'!CV145*CV5,IF(ISNUMBER(outYear),IF(outYear&lt;=ptc_sta_term,ROUND(ptc_sta_amount*1000*(1+ptc_sta_escal/100)^(outYear-1),0)*CV5/1000,0),""))</f>
        <v/>
      </c>
      <c r="CW112" s="76" t="str">
        <f>IF(ptc_sta_amount="n/a",'Inputs and Outputs'!CW145*CW5,IF(ISNUMBER(outYear),IF(outYear&lt;=ptc_sta_term,ROUND(ptc_sta_amount*1000*(1+ptc_sta_escal/100)^(outYear-1),0)*CW5/1000,0),""))</f>
        <v/>
      </c>
      <c r="CX112" s="76" t="str">
        <f>IF(ptc_sta_amount="n/a",'Inputs and Outputs'!CX145*CX5,IF(ISNUMBER(outYear),IF(outYear&lt;=ptc_sta_term,ROUND(ptc_sta_amount*1000*(1+ptc_sta_escal/100)^(outYear-1),0)*CX5/1000,0),""))</f>
        <v/>
      </c>
    </row>
    <row r="113" spans="1:16384" customFormat="1" x14ac:dyDescent="0.2">
      <c r="A113" s="84" t="s">
        <v>230</v>
      </c>
      <c r="B113" s="76"/>
      <c r="C113" s="76">
        <f>C$90</f>
        <v>0</v>
      </c>
      <c r="D113" s="76">
        <f t="shared" ref="D113:BO113" si="96">D$90</f>
        <v>0</v>
      </c>
      <c r="E113" s="76">
        <f t="shared" si="96"/>
        <v>0</v>
      </c>
      <c r="F113" s="76">
        <f t="shared" si="96"/>
        <v>0</v>
      </c>
      <c r="G113" s="76">
        <f t="shared" si="96"/>
        <v>0</v>
      </c>
      <c r="H113" s="76">
        <f t="shared" si="96"/>
        <v>0</v>
      </c>
      <c r="I113" s="76">
        <f t="shared" si="96"/>
        <v>0</v>
      </c>
      <c r="J113" s="76">
        <f t="shared" si="96"/>
        <v>0</v>
      </c>
      <c r="K113" s="76">
        <f t="shared" si="96"/>
        <v>0</v>
      </c>
      <c r="L113" s="76">
        <f t="shared" si="96"/>
        <v>0</v>
      </c>
      <c r="M113" s="76">
        <f t="shared" si="96"/>
        <v>0</v>
      </c>
      <c r="N113" s="76">
        <f t="shared" si="96"/>
        <v>0</v>
      </c>
      <c r="O113" s="76">
        <f t="shared" si="96"/>
        <v>0</v>
      </c>
      <c r="P113" s="76">
        <f t="shared" si="96"/>
        <v>0</v>
      </c>
      <c r="Q113" s="76">
        <f t="shared" si="96"/>
        <v>0</v>
      </c>
      <c r="R113" s="76">
        <f t="shared" si="96"/>
        <v>0</v>
      </c>
      <c r="S113" s="76">
        <f t="shared" si="96"/>
        <v>0</v>
      </c>
      <c r="T113" s="76">
        <f t="shared" si="96"/>
        <v>0</v>
      </c>
      <c r="U113" s="76">
        <f t="shared" si="96"/>
        <v>0</v>
      </c>
      <c r="V113" s="76">
        <f t="shared" si="96"/>
        <v>0</v>
      </c>
      <c r="W113" s="76">
        <f t="shared" si="96"/>
        <v>0</v>
      </c>
      <c r="X113" s="76">
        <f t="shared" si="96"/>
        <v>0</v>
      </c>
      <c r="Y113" s="76">
        <f t="shared" si="96"/>
        <v>0</v>
      </c>
      <c r="Z113" s="76">
        <f t="shared" si="96"/>
        <v>0</v>
      </c>
      <c r="AA113" s="76">
        <f t="shared" si="96"/>
        <v>0</v>
      </c>
      <c r="AB113" s="76">
        <f t="shared" si="96"/>
        <v>0</v>
      </c>
      <c r="AC113" s="76">
        <f t="shared" si="96"/>
        <v>0</v>
      </c>
      <c r="AD113" s="76">
        <f t="shared" si="96"/>
        <v>0</v>
      </c>
      <c r="AE113" s="76">
        <f t="shared" si="96"/>
        <v>0</v>
      </c>
      <c r="AF113" s="76">
        <f t="shared" si="96"/>
        <v>0</v>
      </c>
      <c r="AG113" s="76">
        <f t="shared" si="96"/>
        <v>0</v>
      </c>
      <c r="AH113" s="76">
        <f t="shared" si="96"/>
        <v>0</v>
      </c>
      <c r="AI113" s="76">
        <f t="shared" si="96"/>
        <v>0</v>
      </c>
      <c r="AJ113" s="76">
        <f t="shared" si="96"/>
        <v>0</v>
      </c>
      <c r="AK113" s="76">
        <f t="shared" si="96"/>
        <v>0</v>
      </c>
      <c r="AL113" s="76">
        <f t="shared" si="96"/>
        <v>0</v>
      </c>
      <c r="AM113" s="76">
        <f t="shared" si="96"/>
        <v>0</v>
      </c>
      <c r="AN113" s="76">
        <f t="shared" si="96"/>
        <v>0</v>
      </c>
      <c r="AO113" s="76">
        <f t="shared" si="96"/>
        <v>0</v>
      </c>
      <c r="AP113" s="76">
        <f t="shared" si="96"/>
        <v>0</v>
      </c>
      <c r="AQ113" s="76">
        <f t="shared" si="96"/>
        <v>0</v>
      </c>
      <c r="AR113" s="76">
        <f t="shared" si="96"/>
        <v>0</v>
      </c>
      <c r="AS113" s="76">
        <f t="shared" si="96"/>
        <v>0</v>
      </c>
      <c r="AT113" s="76">
        <f t="shared" si="96"/>
        <v>0</v>
      </c>
      <c r="AU113" s="76">
        <f t="shared" si="96"/>
        <v>0</v>
      </c>
      <c r="AV113" s="76">
        <f t="shared" si="96"/>
        <v>0</v>
      </c>
      <c r="AW113" s="76">
        <f t="shared" si="96"/>
        <v>0</v>
      </c>
      <c r="AX113" s="76">
        <f t="shared" si="96"/>
        <v>0</v>
      </c>
      <c r="AY113" s="76">
        <f t="shared" si="96"/>
        <v>0</v>
      </c>
      <c r="AZ113" s="76">
        <f t="shared" si="96"/>
        <v>0</v>
      </c>
      <c r="BA113" s="76">
        <f t="shared" si="96"/>
        <v>0</v>
      </c>
      <c r="BB113" s="76">
        <f t="shared" si="96"/>
        <v>0</v>
      </c>
      <c r="BC113" s="76">
        <f t="shared" si="96"/>
        <v>0</v>
      </c>
      <c r="BD113" s="76">
        <f t="shared" si="96"/>
        <v>0</v>
      </c>
      <c r="BE113" s="76">
        <f t="shared" si="96"/>
        <v>0</v>
      </c>
      <c r="BF113" s="76">
        <f t="shared" si="96"/>
        <v>0</v>
      </c>
      <c r="BG113" s="76">
        <f t="shared" si="96"/>
        <v>0</v>
      </c>
      <c r="BH113" s="76">
        <f t="shared" si="96"/>
        <v>0</v>
      </c>
      <c r="BI113" s="76">
        <f t="shared" si="96"/>
        <v>0</v>
      </c>
      <c r="BJ113" s="76">
        <f t="shared" si="96"/>
        <v>0</v>
      </c>
      <c r="BK113" s="76">
        <f t="shared" si="96"/>
        <v>0</v>
      </c>
      <c r="BL113" s="76">
        <f t="shared" si="96"/>
        <v>0</v>
      </c>
      <c r="BM113" s="76">
        <f t="shared" si="96"/>
        <v>0</v>
      </c>
      <c r="BN113" s="76">
        <f t="shared" si="96"/>
        <v>0</v>
      </c>
      <c r="BO113" s="76">
        <f t="shared" si="96"/>
        <v>0</v>
      </c>
      <c r="BP113" s="76">
        <f t="shared" ref="BP113:CX113" si="97">BP$90</f>
        <v>0</v>
      </c>
      <c r="BQ113" s="76">
        <f t="shared" si="97"/>
        <v>0</v>
      </c>
      <c r="BR113" s="76">
        <f t="shared" si="97"/>
        <v>0</v>
      </c>
      <c r="BS113" s="76">
        <f t="shared" si="97"/>
        <v>0</v>
      </c>
      <c r="BT113" s="76">
        <f t="shared" si="97"/>
        <v>0</v>
      </c>
      <c r="BU113" s="76">
        <f t="shared" si="97"/>
        <v>0</v>
      </c>
      <c r="BV113" s="76">
        <f t="shared" si="97"/>
        <v>0</v>
      </c>
      <c r="BW113" s="76">
        <f t="shared" si="97"/>
        <v>0</v>
      </c>
      <c r="BX113" s="76">
        <f t="shared" si="97"/>
        <v>0</v>
      </c>
      <c r="BY113" s="76">
        <f t="shared" si="97"/>
        <v>0</v>
      </c>
      <c r="BZ113" s="76">
        <f t="shared" si="97"/>
        <v>0</v>
      </c>
      <c r="CA113" s="76">
        <f t="shared" si="97"/>
        <v>0</v>
      </c>
      <c r="CB113" s="76">
        <f t="shared" si="97"/>
        <v>0</v>
      </c>
      <c r="CC113" s="76">
        <f t="shared" si="97"/>
        <v>0</v>
      </c>
      <c r="CD113" s="76">
        <f t="shared" si="97"/>
        <v>0</v>
      </c>
      <c r="CE113" s="76">
        <f t="shared" si="97"/>
        <v>0</v>
      </c>
      <c r="CF113" s="76">
        <f t="shared" si="97"/>
        <v>0</v>
      </c>
      <c r="CG113" s="76">
        <f t="shared" si="97"/>
        <v>0</v>
      </c>
      <c r="CH113" s="76">
        <f t="shared" si="97"/>
        <v>0</v>
      </c>
      <c r="CI113" s="76">
        <f t="shared" si="97"/>
        <v>0</v>
      </c>
      <c r="CJ113" s="76">
        <f t="shared" si="97"/>
        <v>0</v>
      </c>
      <c r="CK113" s="76">
        <f t="shared" si="97"/>
        <v>0</v>
      </c>
      <c r="CL113" s="76">
        <f t="shared" si="97"/>
        <v>0</v>
      </c>
      <c r="CM113" s="76">
        <f t="shared" si="97"/>
        <v>0</v>
      </c>
      <c r="CN113" s="76">
        <f t="shared" si="97"/>
        <v>0</v>
      </c>
      <c r="CO113" s="76">
        <f t="shared" si="97"/>
        <v>0</v>
      </c>
      <c r="CP113" s="76">
        <f t="shared" si="97"/>
        <v>0</v>
      </c>
      <c r="CQ113" s="76">
        <f t="shared" si="97"/>
        <v>0</v>
      </c>
      <c r="CR113" s="76">
        <f t="shared" si="97"/>
        <v>0</v>
      </c>
      <c r="CS113" s="76">
        <f t="shared" si="97"/>
        <v>0</v>
      </c>
      <c r="CT113" s="76">
        <f t="shared" si="97"/>
        <v>0</v>
      </c>
      <c r="CU113" s="76">
        <f t="shared" si="97"/>
        <v>0</v>
      </c>
      <c r="CV113" s="76">
        <f t="shared" si="97"/>
        <v>0</v>
      </c>
      <c r="CW113" s="76">
        <f t="shared" si="97"/>
        <v>0</v>
      </c>
      <c r="CX113" s="76">
        <f t="shared" si="97"/>
        <v>0</v>
      </c>
    </row>
    <row r="114" spans="1:16384" customFormat="1" x14ac:dyDescent="0.2">
      <c r="A114" s="85" t="s">
        <v>81</v>
      </c>
      <c r="B114" s="77"/>
      <c r="C114" s="77" t="str">
        <f t="shared" ref="C114:AH114" si="98">IF(ISNUMBER(outYear),+C112+C113-C111,"")</f>
        <v/>
      </c>
      <c r="D114" s="77" t="str">
        <f t="shared" si="98"/>
        <v/>
      </c>
      <c r="E114" s="77" t="str">
        <f t="shared" si="98"/>
        <v/>
      </c>
      <c r="F114" s="77" t="str">
        <f t="shared" si="98"/>
        <v/>
      </c>
      <c r="G114" s="77" t="str">
        <f t="shared" si="98"/>
        <v/>
      </c>
      <c r="H114" s="77" t="str">
        <f t="shared" si="98"/>
        <v/>
      </c>
      <c r="I114" s="77" t="str">
        <f t="shared" si="98"/>
        <v/>
      </c>
      <c r="J114" s="77" t="str">
        <f t="shared" si="98"/>
        <v/>
      </c>
      <c r="K114" s="77" t="str">
        <f t="shared" si="98"/>
        <v/>
      </c>
      <c r="L114" s="77" t="str">
        <f t="shared" si="98"/>
        <v/>
      </c>
      <c r="M114" s="77" t="str">
        <f t="shared" si="98"/>
        <v/>
      </c>
      <c r="N114" s="77" t="str">
        <f t="shared" si="98"/>
        <v/>
      </c>
      <c r="O114" s="77" t="str">
        <f t="shared" si="98"/>
        <v/>
      </c>
      <c r="P114" s="77" t="str">
        <f t="shared" si="98"/>
        <v/>
      </c>
      <c r="Q114" s="77" t="str">
        <f t="shared" si="98"/>
        <v/>
      </c>
      <c r="R114" s="77" t="str">
        <f t="shared" si="98"/>
        <v/>
      </c>
      <c r="S114" s="77" t="str">
        <f t="shared" si="98"/>
        <v/>
      </c>
      <c r="T114" s="77" t="str">
        <f t="shared" si="98"/>
        <v/>
      </c>
      <c r="U114" s="77" t="str">
        <f t="shared" si="98"/>
        <v/>
      </c>
      <c r="V114" s="77" t="str">
        <f t="shared" si="98"/>
        <v/>
      </c>
      <c r="W114" s="77" t="str">
        <f t="shared" si="98"/>
        <v/>
      </c>
      <c r="X114" s="77" t="str">
        <f t="shared" si="98"/>
        <v/>
      </c>
      <c r="Y114" s="77" t="str">
        <f t="shared" si="98"/>
        <v/>
      </c>
      <c r="Z114" s="77" t="str">
        <f t="shared" si="98"/>
        <v/>
      </c>
      <c r="AA114" s="77" t="str">
        <f t="shared" si="98"/>
        <v/>
      </c>
      <c r="AB114" s="77" t="str">
        <f t="shared" si="98"/>
        <v/>
      </c>
      <c r="AC114" s="77" t="str">
        <f t="shared" si="98"/>
        <v/>
      </c>
      <c r="AD114" s="77" t="str">
        <f t="shared" si="98"/>
        <v/>
      </c>
      <c r="AE114" s="77" t="str">
        <f t="shared" si="98"/>
        <v/>
      </c>
      <c r="AF114" s="77" t="str">
        <f t="shared" si="98"/>
        <v/>
      </c>
      <c r="AG114" s="77" t="str">
        <f t="shared" si="98"/>
        <v/>
      </c>
      <c r="AH114" s="77" t="str">
        <f t="shared" si="98"/>
        <v/>
      </c>
      <c r="AI114" s="77" t="str">
        <f t="shared" ref="AI114:BN114" si="99">IF(ISNUMBER(outYear),+AI112+AI113-AI111,"")</f>
        <v/>
      </c>
      <c r="AJ114" s="77" t="str">
        <f t="shared" si="99"/>
        <v/>
      </c>
      <c r="AK114" s="77" t="str">
        <f t="shared" si="99"/>
        <v/>
      </c>
      <c r="AL114" s="77" t="str">
        <f t="shared" si="99"/>
        <v/>
      </c>
      <c r="AM114" s="77" t="str">
        <f t="shared" si="99"/>
        <v/>
      </c>
      <c r="AN114" s="77" t="str">
        <f t="shared" si="99"/>
        <v/>
      </c>
      <c r="AO114" s="77" t="str">
        <f t="shared" si="99"/>
        <v/>
      </c>
      <c r="AP114" s="77" t="str">
        <f t="shared" si="99"/>
        <v/>
      </c>
      <c r="AQ114" s="77" t="str">
        <f t="shared" si="99"/>
        <v/>
      </c>
      <c r="AR114" s="77" t="str">
        <f t="shared" si="99"/>
        <v/>
      </c>
      <c r="AS114" s="77" t="str">
        <f t="shared" si="99"/>
        <v/>
      </c>
      <c r="AT114" s="77" t="str">
        <f t="shared" si="99"/>
        <v/>
      </c>
      <c r="AU114" s="77" t="str">
        <f t="shared" si="99"/>
        <v/>
      </c>
      <c r="AV114" s="77" t="str">
        <f t="shared" si="99"/>
        <v/>
      </c>
      <c r="AW114" s="77" t="str">
        <f t="shared" si="99"/>
        <v/>
      </c>
      <c r="AX114" s="77" t="str">
        <f t="shared" si="99"/>
        <v/>
      </c>
      <c r="AY114" s="77" t="str">
        <f t="shared" si="99"/>
        <v/>
      </c>
      <c r="AZ114" s="77" t="str">
        <f t="shared" si="99"/>
        <v/>
      </c>
      <c r="BA114" s="77" t="str">
        <f t="shared" si="99"/>
        <v/>
      </c>
      <c r="BB114" s="77" t="str">
        <f t="shared" si="99"/>
        <v/>
      </c>
      <c r="BC114" s="77" t="str">
        <f t="shared" si="99"/>
        <v/>
      </c>
      <c r="BD114" s="77" t="str">
        <f t="shared" si="99"/>
        <v/>
      </c>
      <c r="BE114" s="77" t="str">
        <f t="shared" si="99"/>
        <v/>
      </c>
      <c r="BF114" s="77" t="str">
        <f t="shared" si="99"/>
        <v/>
      </c>
      <c r="BG114" s="77" t="str">
        <f t="shared" si="99"/>
        <v/>
      </c>
      <c r="BH114" s="77" t="str">
        <f t="shared" si="99"/>
        <v/>
      </c>
      <c r="BI114" s="77" t="str">
        <f t="shared" si="99"/>
        <v/>
      </c>
      <c r="BJ114" s="77" t="str">
        <f t="shared" si="99"/>
        <v/>
      </c>
      <c r="BK114" s="77" t="str">
        <f t="shared" si="99"/>
        <v/>
      </c>
      <c r="BL114" s="77" t="str">
        <f t="shared" si="99"/>
        <v/>
      </c>
      <c r="BM114" s="77" t="str">
        <f t="shared" si="99"/>
        <v/>
      </c>
      <c r="BN114" s="77" t="str">
        <f t="shared" si="99"/>
        <v/>
      </c>
      <c r="BO114" s="77" t="str">
        <f t="shared" ref="BO114:CT114" si="100">IF(ISNUMBER(outYear),+BO112+BO113-BO111,"")</f>
        <v/>
      </c>
      <c r="BP114" s="77" t="str">
        <f t="shared" si="100"/>
        <v/>
      </c>
      <c r="BQ114" s="77" t="str">
        <f t="shared" si="100"/>
        <v/>
      </c>
      <c r="BR114" s="77" t="str">
        <f t="shared" si="100"/>
        <v/>
      </c>
      <c r="BS114" s="77" t="str">
        <f t="shared" si="100"/>
        <v/>
      </c>
      <c r="BT114" s="77" t="str">
        <f t="shared" si="100"/>
        <v/>
      </c>
      <c r="BU114" s="77" t="str">
        <f t="shared" si="100"/>
        <v/>
      </c>
      <c r="BV114" s="77" t="str">
        <f t="shared" si="100"/>
        <v/>
      </c>
      <c r="BW114" s="77" t="str">
        <f t="shared" si="100"/>
        <v/>
      </c>
      <c r="BX114" s="77" t="str">
        <f t="shared" si="100"/>
        <v/>
      </c>
      <c r="BY114" s="77" t="str">
        <f t="shared" si="100"/>
        <v/>
      </c>
      <c r="BZ114" s="77" t="str">
        <f t="shared" si="100"/>
        <v/>
      </c>
      <c r="CA114" s="77" t="str">
        <f t="shared" si="100"/>
        <v/>
      </c>
      <c r="CB114" s="77" t="str">
        <f t="shared" si="100"/>
        <v/>
      </c>
      <c r="CC114" s="77" t="str">
        <f t="shared" si="100"/>
        <v/>
      </c>
      <c r="CD114" s="77" t="str">
        <f t="shared" si="100"/>
        <v/>
      </c>
      <c r="CE114" s="77" t="str">
        <f t="shared" si="100"/>
        <v/>
      </c>
      <c r="CF114" s="77" t="str">
        <f t="shared" si="100"/>
        <v/>
      </c>
      <c r="CG114" s="77" t="str">
        <f t="shared" si="100"/>
        <v/>
      </c>
      <c r="CH114" s="77" t="str">
        <f t="shared" si="100"/>
        <v/>
      </c>
      <c r="CI114" s="77" t="str">
        <f t="shared" si="100"/>
        <v/>
      </c>
      <c r="CJ114" s="77" t="str">
        <f t="shared" si="100"/>
        <v/>
      </c>
      <c r="CK114" s="77" t="str">
        <f t="shared" si="100"/>
        <v/>
      </c>
      <c r="CL114" s="77" t="str">
        <f t="shared" si="100"/>
        <v/>
      </c>
      <c r="CM114" s="77" t="str">
        <f t="shared" si="100"/>
        <v/>
      </c>
      <c r="CN114" s="77" t="str">
        <f t="shared" si="100"/>
        <v/>
      </c>
      <c r="CO114" s="77" t="str">
        <f t="shared" si="100"/>
        <v/>
      </c>
      <c r="CP114" s="77" t="str">
        <f t="shared" si="100"/>
        <v/>
      </c>
      <c r="CQ114" s="77" t="str">
        <f t="shared" si="100"/>
        <v/>
      </c>
      <c r="CR114" s="77" t="str">
        <f t="shared" si="100"/>
        <v/>
      </c>
      <c r="CS114" s="77" t="str">
        <f t="shared" si="100"/>
        <v/>
      </c>
      <c r="CT114" s="77" t="str">
        <f t="shared" si="100"/>
        <v/>
      </c>
      <c r="CU114" s="77" t="str">
        <f t="shared" ref="CU114:CX114" si="101">IF(ISNUMBER(outYear),+CU112+CU113-CU111,"")</f>
        <v/>
      </c>
      <c r="CV114" s="77" t="str">
        <f t="shared" si="101"/>
        <v/>
      </c>
      <c r="CW114" s="77" t="str">
        <f t="shared" si="101"/>
        <v/>
      </c>
      <c r="CX114" s="77" t="str">
        <f t="shared" si="101"/>
        <v/>
      </c>
    </row>
    <row r="115" spans="1:16384" customFormat="1" x14ac:dyDescent="0.2">
      <c r="A115" s="9"/>
      <c r="B115" s="5"/>
    </row>
    <row r="116" spans="1:16384" customFormat="1" x14ac:dyDescent="0.2">
      <c r="A116" s="59" t="s">
        <v>159</v>
      </c>
      <c r="B116" s="71"/>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68"/>
    </row>
    <row r="117" spans="1:16384" s="74" customFormat="1" x14ac:dyDescent="0.2">
      <c r="A117" s="54" t="s">
        <v>69</v>
      </c>
      <c r="B117" s="80"/>
      <c r="C117" s="81"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70,0)+IF(cbi_sta_tax_fed="Yes",B71,0)+IF(cbi_uti_tax_fed="Yes",B72,0)+IF(cbi_oth_tax_fed="Yes",B73,0)+IF(pbi_fed_tax_fed="Yes",C76,0)+IF(pbi_sta_tax_fed="Yes",C77,0)+IF(pbi_uti_tax_fed="Yes",C78,0)+IF(pbi_oth_tax_fed="Yes",C79,0),"")</f>
        <v/>
      </c>
      <c r="D117" s="81" t="str">
        <f t="shared" ref="D117:AI117" si="102">IF(ISNUMBER(outYear),IF(pbi_fed_tax_fed="Yes",D76,0)+IF(pbi_sta_tax_fed="Yes",D77,0)+IF(pbi_uti_tax_fed="Yes",D78,0)+IF(pbi_oth_tax_fed="Yes",D79,0),"")</f>
        <v/>
      </c>
      <c r="E117" s="81" t="str">
        <f t="shared" si="102"/>
        <v/>
      </c>
      <c r="F117" s="81" t="str">
        <f t="shared" si="102"/>
        <v/>
      </c>
      <c r="G117" s="81" t="str">
        <f t="shared" si="102"/>
        <v/>
      </c>
      <c r="H117" s="81" t="str">
        <f t="shared" si="102"/>
        <v/>
      </c>
      <c r="I117" s="81" t="str">
        <f t="shared" si="102"/>
        <v/>
      </c>
      <c r="J117" s="81" t="str">
        <f t="shared" si="102"/>
        <v/>
      </c>
      <c r="K117" s="81" t="str">
        <f t="shared" si="102"/>
        <v/>
      </c>
      <c r="L117" s="81" t="str">
        <f t="shared" si="102"/>
        <v/>
      </c>
      <c r="M117" s="81" t="str">
        <f t="shared" si="102"/>
        <v/>
      </c>
      <c r="N117" s="81" t="str">
        <f t="shared" si="102"/>
        <v/>
      </c>
      <c r="O117" s="81" t="str">
        <f t="shared" si="102"/>
        <v/>
      </c>
      <c r="P117" s="81" t="str">
        <f t="shared" si="102"/>
        <v/>
      </c>
      <c r="Q117" s="81" t="str">
        <f t="shared" si="102"/>
        <v/>
      </c>
      <c r="R117" s="81" t="str">
        <f t="shared" si="102"/>
        <v/>
      </c>
      <c r="S117" s="81" t="str">
        <f t="shared" si="102"/>
        <v/>
      </c>
      <c r="T117" s="81" t="str">
        <f t="shared" si="102"/>
        <v/>
      </c>
      <c r="U117" s="81" t="str">
        <f t="shared" si="102"/>
        <v/>
      </c>
      <c r="V117" s="81" t="str">
        <f t="shared" si="102"/>
        <v/>
      </c>
      <c r="W117" s="81" t="str">
        <f t="shared" si="102"/>
        <v/>
      </c>
      <c r="X117" s="81" t="str">
        <f t="shared" si="102"/>
        <v/>
      </c>
      <c r="Y117" s="81" t="str">
        <f t="shared" si="102"/>
        <v/>
      </c>
      <c r="Z117" s="81" t="str">
        <f t="shared" si="102"/>
        <v/>
      </c>
      <c r="AA117" s="81" t="str">
        <f t="shared" si="102"/>
        <v/>
      </c>
      <c r="AB117" s="81" t="str">
        <f t="shared" si="102"/>
        <v/>
      </c>
      <c r="AC117" s="81" t="str">
        <f t="shared" si="102"/>
        <v/>
      </c>
      <c r="AD117" s="81" t="str">
        <f t="shared" si="102"/>
        <v/>
      </c>
      <c r="AE117" s="81" t="str">
        <f t="shared" si="102"/>
        <v/>
      </c>
      <c r="AF117" s="81" t="str">
        <f t="shared" si="102"/>
        <v/>
      </c>
      <c r="AG117" s="81" t="str">
        <f t="shared" si="102"/>
        <v/>
      </c>
      <c r="AH117" s="81" t="str">
        <f t="shared" si="102"/>
        <v/>
      </c>
      <c r="AI117" s="81" t="str">
        <f t="shared" si="102"/>
        <v/>
      </c>
      <c r="AJ117" s="81" t="str">
        <f t="shared" ref="AJ117:BO117" si="103">IF(ISNUMBER(outYear),IF(pbi_fed_tax_fed="Yes",AJ76,0)+IF(pbi_sta_tax_fed="Yes",AJ77,0)+IF(pbi_uti_tax_fed="Yes",AJ78,0)+IF(pbi_oth_tax_fed="Yes",AJ79,0),"")</f>
        <v/>
      </c>
      <c r="AK117" s="81" t="str">
        <f t="shared" si="103"/>
        <v/>
      </c>
      <c r="AL117" s="81" t="str">
        <f t="shared" si="103"/>
        <v/>
      </c>
      <c r="AM117" s="81" t="str">
        <f t="shared" si="103"/>
        <v/>
      </c>
      <c r="AN117" s="81" t="str">
        <f t="shared" si="103"/>
        <v/>
      </c>
      <c r="AO117" s="81" t="str">
        <f t="shared" si="103"/>
        <v/>
      </c>
      <c r="AP117" s="81" t="str">
        <f t="shared" si="103"/>
        <v/>
      </c>
      <c r="AQ117" s="81" t="str">
        <f t="shared" si="103"/>
        <v/>
      </c>
      <c r="AR117" s="81" t="str">
        <f t="shared" si="103"/>
        <v/>
      </c>
      <c r="AS117" s="81" t="str">
        <f t="shared" si="103"/>
        <v/>
      </c>
      <c r="AT117" s="81" t="str">
        <f t="shared" si="103"/>
        <v/>
      </c>
      <c r="AU117" s="81" t="str">
        <f t="shared" si="103"/>
        <v/>
      </c>
      <c r="AV117" s="81" t="str">
        <f t="shared" si="103"/>
        <v/>
      </c>
      <c r="AW117" s="81" t="str">
        <f t="shared" si="103"/>
        <v/>
      </c>
      <c r="AX117" s="81" t="str">
        <f t="shared" si="103"/>
        <v/>
      </c>
      <c r="AY117" s="81" t="str">
        <f t="shared" si="103"/>
        <v/>
      </c>
      <c r="AZ117" s="81" t="str">
        <f t="shared" si="103"/>
        <v/>
      </c>
      <c r="BA117" s="81" t="str">
        <f t="shared" si="103"/>
        <v/>
      </c>
      <c r="BB117" s="81" t="str">
        <f t="shared" si="103"/>
        <v/>
      </c>
      <c r="BC117" s="81" t="str">
        <f t="shared" si="103"/>
        <v/>
      </c>
      <c r="BD117" s="81" t="str">
        <f t="shared" si="103"/>
        <v/>
      </c>
      <c r="BE117" s="81" t="str">
        <f t="shared" si="103"/>
        <v/>
      </c>
      <c r="BF117" s="81" t="str">
        <f t="shared" si="103"/>
        <v/>
      </c>
      <c r="BG117" s="81" t="str">
        <f t="shared" si="103"/>
        <v/>
      </c>
      <c r="BH117" s="81" t="str">
        <f t="shared" si="103"/>
        <v/>
      </c>
      <c r="BI117" s="81" t="str">
        <f t="shared" si="103"/>
        <v/>
      </c>
      <c r="BJ117" s="81" t="str">
        <f t="shared" si="103"/>
        <v/>
      </c>
      <c r="BK117" s="81" t="str">
        <f t="shared" si="103"/>
        <v/>
      </c>
      <c r="BL117" s="81" t="str">
        <f t="shared" si="103"/>
        <v/>
      </c>
      <c r="BM117" s="81" t="str">
        <f t="shared" si="103"/>
        <v/>
      </c>
      <c r="BN117" s="81" t="str">
        <f t="shared" si="103"/>
        <v/>
      </c>
      <c r="BO117" s="81" t="str">
        <f t="shared" si="103"/>
        <v/>
      </c>
      <c r="BP117" s="81" t="str">
        <f t="shared" ref="BP117:CX117" si="104">IF(ISNUMBER(outYear),IF(pbi_fed_tax_fed="Yes",BP76,0)+IF(pbi_sta_tax_fed="Yes",BP77,0)+IF(pbi_uti_tax_fed="Yes",BP78,0)+IF(pbi_oth_tax_fed="Yes",BP79,0),"")</f>
        <v/>
      </c>
      <c r="BQ117" s="81" t="str">
        <f t="shared" si="104"/>
        <v/>
      </c>
      <c r="BR117" s="81" t="str">
        <f t="shared" si="104"/>
        <v/>
      </c>
      <c r="BS117" s="81" t="str">
        <f t="shared" si="104"/>
        <v/>
      </c>
      <c r="BT117" s="81" t="str">
        <f t="shared" si="104"/>
        <v/>
      </c>
      <c r="BU117" s="81" t="str">
        <f t="shared" si="104"/>
        <v/>
      </c>
      <c r="BV117" s="81" t="str">
        <f t="shared" si="104"/>
        <v/>
      </c>
      <c r="BW117" s="81" t="str">
        <f t="shared" si="104"/>
        <v/>
      </c>
      <c r="BX117" s="81" t="str">
        <f t="shared" si="104"/>
        <v/>
      </c>
      <c r="BY117" s="81" t="str">
        <f t="shared" si="104"/>
        <v/>
      </c>
      <c r="BZ117" s="81" t="str">
        <f t="shared" si="104"/>
        <v/>
      </c>
      <c r="CA117" s="81" t="str">
        <f t="shared" si="104"/>
        <v/>
      </c>
      <c r="CB117" s="81" t="str">
        <f t="shared" si="104"/>
        <v/>
      </c>
      <c r="CC117" s="81" t="str">
        <f t="shared" si="104"/>
        <v/>
      </c>
      <c r="CD117" s="81" t="str">
        <f t="shared" si="104"/>
        <v/>
      </c>
      <c r="CE117" s="81" t="str">
        <f t="shared" si="104"/>
        <v/>
      </c>
      <c r="CF117" s="81" t="str">
        <f t="shared" si="104"/>
        <v/>
      </c>
      <c r="CG117" s="81" t="str">
        <f t="shared" si="104"/>
        <v/>
      </c>
      <c r="CH117" s="81" t="str">
        <f t="shared" si="104"/>
        <v/>
      </c>
      <c r="CI117" s="81" t="str">
        <f t="shared" si="104"/>
        <v/>
      </c>
      <c r="CJ117" s="81" t="str">
        <f t="shared" si="104"/>
        <v/>
      </c>
      <c r="CK117" s="81" t="str">
        <f t="shared" si="104"/>
        <v/>
      </c>
      <c r="CL117" s="81" t="str">
        <f t="shared" si="104"/>
        <v/>
      </c>
      <c r="CM117" s="81" t="str">
        <f t="shared" si="104"/>
        <v/>
      </c>
      <c r="CN117" s="81" t="str">
        <f t="shared" si="104"/>
        <v/>
      </c>
      <c r="CO117" s="81" t="str">
        <f t="shared" si="104"/>
        <v/>
      </c>
      <c r="CP117" s="81" t="str">
        <f t="shared" si="104"/>
        <v/>
      </c>
      <c r="CQ117" s="81" t="str">
        <f t="shared" si="104"/>
        <v/>
      </c>
      <c r="CR117" s="81" t="str">
        <f t="shared" si="104"/>
        <v/>
      </c>
      <c r="CS117" s="81" t="str">
        <f t="shared" si="104"/>
        <v/>
      </c>
      <c r="CT117" s="81" t="str">
        <f t="shared" si="104"/>
        <v/>
      </c>
      <c r="CU117" s="81" t="str">
        <f t="shared" si="104"/>
        <v/>
      </c>
      <c r="CV117" s="81" t="str">
        <f t="shared" si="104"/>
        <v/>
      </c>
      <c r="CW117" s="81" t="str">
        <f t="shared" si="104"/>
        <v/>
      </c>
      <c r="CX117" s="81" t="str">
        <f t="shared" si="104"/>
        <v/>
      </c>
      <c r="CY117" s="81" t="str">
        <f t="shared" ref="CY117:FJ117" si="105">IF(ISNUMBER(outYear),CY68+CY74+CY80+CY114,"")</f>
        <v/>
      </c>
      <c r="CZ117" s="81" t="str">
        <f t="shared" si="105"/>
        <v/>
      </c>
      <c r="DA117" s="81" t="str">
        <f t="shared" si="105"/>
        <v/>
      </c>
      <c r="DB117" s="81" t="str">
        <f t="shared" si="105"/>
        <v/>
      </c>
      <c r="DC117" s="81" t="str">
        <f t="shared" si="105"/>
        <v/>
      </c>
      <c r="DD117" s="81" t="str">
        <f t="shared" si="105"/>
        <v/>
      </c>
      <c r="DE117" s="81" t="str">
        <f t="shared" si="105"/>
        <v/>
      </c>
      <c r="DF117" s="81" t="str">
        <f t="shared" si="105"/>
        <v/>
      </c>
      <c r="DG117" s="81" t="str">
        <f t="shared" si="105"/>
        <v/>
      </c>
      <c r="DH117" s="81" t="str">
        <f t="shared" si="105"/>
        <v/>
      </c>
      <c r="DI117" s="81" t="str">
        <f t="shared" si="105"/>
        <v/>
      </c>
      <c r="DJ117" s="81" t="str">
        <f t="shared" si="105"/>
        <v/>
      </c>
      <c r="DK117" s="81" t="str">
        <f t="shared" si="105"/>
        <v/>
      </c>
      <c r="DL117" s="81" t="str">
        <f t="shared" si="105"/>
        <v/>
      </c>
      <c r="DM117" s="81" t="str">
        <f t="shared" si="105"/>
        <v/>
      </c>
      <c r="DN117" s="81" t="str">
        <f t="shared" si="105"/>
        <v/>
      </c>
      <c r="DO117" s="81" t="str">
        <f t="shared" si="105"/>
        <v/>
      </c>
      <c r="DP117" s="81" t="str">
        <f t="shared" si="105"/>
        <v/>
      </c>
      <c r="DQ117" s="81" t="str">
        <f t="shared" si="105"/>
        <v/>
      </c>
      <c r="DR117" s="81" t="str">
        <f t="shared" si="105"/>
        <v/>
      </c>
      <c r="DS117" s="81" t="str">
        <f t="shared" si="105"/>
        <v/>
      </c>
      <c r="DT117" s="81" t="str">
        <f t="shared" si="105"/>
        <v/>
      </c>
      <c r="DU117" s="81" t="str">
        <f t="shared" si="105"/>
        <v/>
      </c>
      <c r="DV117" s="81" t="str">
        <f t="shared" si="105"/>
        <v/>
      </c>
      <c r="DW117" s="81" t="str">
        <f t="shared" si="105"/>
        <v/>
      </c>
      <c r="DX117" s="81" t="str">
        <f t="shared" si="105"/>
        <v/>
      </c>
      <c r="DY117" s="81" t="str">
        <f t="shared" si="105"/>
        <v/>
      </c>
      <c r="DZ117" s="81" t="str">
        <f t="shared" si="105"/>
        <v/>
      </c>
      <c r="EA117" s="81" t="str">
        <f t="shared" si="105"/>
        <v/>
      </c>
      <c r="EB117" s="81" t="str">
        <f t="shared" si="105"/>
        <v/>
      </c>
      <c r="EC117" s="81" t="str">
        <f t="shared" si="105"/>
        <v/>
      </c>
      <c r="ED117" s="81" t="str">
        <f t="shared" si="105"/>
        <v/>
      </c>
      <c r="EE117" s="81" t="str">
        <f t="shared" si="105"/>
        <v/>
      </c>
      <c r="EF117" s="81" t="str">
        <f t="shared" si="105"/>
        <v/>
      </c>
      <c r="EG117" s="81" t="str">
        <f t="shared" si="105"/>
        <v/>
      </c>
      <c r="EH117" s="81" t="str">
        <f t="shared" si="105"/>
        <v/>
      </c>
      <c r="EI117" s="81" t="str">
        <f t="shared" si="105"/>
        <v/>
      </c>
      <c r="EJ117" s="81" t="str">
        <f t="shared" si="105"/>
        <v/>
      </c>
      <c r="EK117" s="81" t="str">
        <f t="shared" si="105"/>
        <v/>
      </c>
      <c r="EL117" s="81" t="str">
        <f t="shared" si="105"/>
        <v/>
      </c>
      <c r="EM117" s="81" t="str">
        <f t="shared" si="105"/>
        <v/>
      </c>
      <c r="EN117" s="81" t="str">
        <f t="shared" si="105"/>
        <v/>
      </c>
      <c r="EO117" s="81" t="str">
        <f t="shared" si="105"/>
        <v/>
      </c>
      <c r="EP117" s="81" t="str">
        <f t="shared" si="105"/>
        <v/>
      </c>
      <c r="EQ117" s="81" t="str">
        <f t="shared" si="105"/>
        <v/>
      </c>
      <c r="ER117" s="81" t="str">
        <f t="shared" si="105"/>
        <v/>
      </c>
      <c r="ES117" s="81" t="str">
        <f t="shared" si="105"/>
        <v/>
      </c>
      <c r="ET117" s="81" t="str">
        <f t="shared" si="105"/>
        <v/>
      </c>
      <c r="EU117" s="81" t="str">
        <f t="shared" si="105"/>
        <v/>
      </c>
      <c r="EV117" s="81" t="str">
        <f t="shared" si="105"/>
        <v/>
      </c>
      <c r="EW117" s="81" t="str">
        <f t="shared" si="105"/>
        <v/>
      </c>
      <c r="EX117" s="81" t="str">
        <f t="shared" si="105"/>
        <v/>
      </c>
      <c r="EY117" s="81" t="str">
        <f t="shared" si="105"/>
        <v/>
      </c>
      <c r="EZ117" s="81" t="str">
        <f t="shared" si="105"/>
        <v/>
      </c>
      <c r="FA117" s="81" t="str">
        <f t="shared" si="105"/>
        <v/>
      </c>
      <c r="FB117" s="81" t="str">
        <f t="shared" si="105"/>
        <v/>
      </c>
      <c r="FC117" s="81" t="str">
        <f t="shared" si="105"/>
        <v/>
      </c>
      <c r="FD117" s="81" t="str">
        <f t="shared" si="105"/>
        <v/>
      </c>
      <c r="FE117" s="81" t="str">
        <f t="shared" si="105"/>
        <v/>
      </c>
      <c r="FF117" s="81" t="str">
        <f t="shared" si="105"/>
        <v/>
      </c>
      <c r="FG117" s="81" t="str">
        <f t="shared" si="105"/>
        <v/>
      </c>
      <c r="FH117" s="81" t="str">
        <f t="shared" si="105"/>
        <v/>
      </c>
      <c r="FI117" s="81" t="str">
        <f t="shared" si="105"/>
        <v/>
      </c>
      <c r="FJ117" s="81" t="str">
        <f t="shared" si="105"/>
        <v/>
      </c>
      <c r="FK117" s="81" t="str">
        <f t="shared" ref="FK117:HV117" si="106">IF(ISNUMBER(outYear),FK68+FK74+FK80+FK114,"")</f>
        <v/>
      </c>
      <c r="FL117" s="81" t="str">
        <f t="shared" si="106"/>
        <v/>
      </c>
      <c r="FM117" s="81" t="str">
        <f t="shared" si="106"/>
        <v/>
      </c>
      <c r="FN117" s="81" t="str">
        <f t="shared" si="106"/>
        <v/>
      </c>
      <c r="FO117" s="81" t="str">
        <f t="shared" si="106"/>
        <v/>
      </c>
      <c r="FP117" s="81" t="str">
        <f t="shared" si="106"/>
        <v/>
      </c>
      <c r="FQ117" s="81" t="str">
        <f t="shared" si="106"/>
        <v/>
      </c>
      <c r="FR117" s="81" t="str">
        <f t="shared" si="106"/>
        <v/>
      </c>
      <c r="FS117" s="81" t="str">
        <f t="shared" si="106"/>
        <v/>
      </c>
      <c r="FT117" s="81" t="str">
        <f t="shared" si="106"/>
        <v/>
      </c>
      <c r="FU117" s="81" t="str">
        <f t="shared" si="106"/>
        <v/>
      </c>
      <c r="FV117" s="81" t="str">
        <f t="shared" si="106"/>
        <v/>
      </c>
      <c r="FW117" s="81" t="str">
        <f t="shared" si="106"/>
        <v/>
      </c>
      <c r="FX117" s="81" t="str">
        <f t="shared" si="106"/>
        <v/>
      </c>
      <c r="FY117" s="81" t="str">
        <f t="shared" si="106"/>
        <v/>
      </c>
      <c r="FZ117" s="81" t="str">
        <f t="shared" si="106"/>
        <v/>
      </c>
      <c r="GA117" s="81" t="str">
        <f t="shared" si="106"/>
        <v/>
      </c>
      <c r="GB117" s="81" t="str">
        <f t="shared" si="106"/>
        <v/>
      </c>
      <c r="GC117" s="81" t="str">
        <f t="shared" si="106"/>
        <v/>
      </c>
      <c r="GD117" s="81" t="str">
        <f t="shared" si="106"/>
        <v/>
      </c>
      <c r="GE117" s="81" t="str">
        <f t="shared" si="106"/>
        <v/>
      </c>
      <c r="GF117" s="81" t="str">
        <f t="shared" si="106"/>
        <v/>
      </c>
      <c r="GG117" s="81" t="str">
        <f t="shared" si="106"/>
        <v/>
      </c>
      <c r="GH117" s="81" t="str">
        <f t="shared" si="106"/>
        <v/>
      </c>
      <c r="GI117" s="81" t="str">
        <f t="shared" si="106"/>
        <v/>
      </c>
      <c r="GJ117" s="81" t="str">
        <f t="shared" si="106"/>
        <v/>
      </c>
      <c r="GK117" s="81" t="str">
        <f t="shared" si="106"/>
        <v/>
      </c>
      <c r="GL117" s="81" t="str">
        <f t="shared" si="106"/>
        <v/>
      </c>
      <c r="GM117" s="81" t="str">
        <f t="shared" si="106"/>
        <v/>
      </c>
      <c r="GN117" s="81" t="str">
        <f t="shared" si="106"/>
        <v/>
      </c>
      <c r="GO117" s="81" t="str">
        <f t="shared" si="106"/>
        <v/>
      </c>
      <c r="GP117" s="81" t="str">
        <f t="shared" si="106"/>
        <v/>
      </c>
      <c r="GQ117" s="81" t="str">
        <f t="shared" si="106"/>
        <v/>
      </c>
      <c r="GR117" s="81" t="str">
        <f t="shared" si="106"/>
        <v/>
      </c>
      <c r="GS117" s="81" t="str">
        <f t="shared" si="106"/>
        <v/>
      </c>
      <c r="GT117" s="81" t="str">
        <f t="shared" si="106"/>
        <v/>
      </c>
      <c r="GU117" s="81" t="str">
        <f t="shared" si="106"/>
        <v/>
      </c>
      <c r="GV117" s="81" t="str">
        <f t="shared" si="106"/>
        <v/>
      </c>
      <c r="GW117" s="81" t="str">
        <f t="shared" si="106"/>
        <v/>
      </c>
      <c r="GX117" s="81" t="str">
        <f t="shared" si="106"/>
        <v/>
      </c>
      <c r="GY117" s="81" t="str">
        <f t="shared" si="106"/>
        <v/>
      </c>
      <c r="GZ117" s="81" t="str">
        <f t="shared" si="106"/>
        <v/>
      </c>
      <c r="HA117" s="81" t="str">
        <f t="shared" si="106"/>
        <v/>
      </c>
      <c r="HB117" s="81" t="str">
        <f t="shared" si="106"/>
        <v/>
      </c>
      <c r="HC117" s="81" t="str">
        <f t="shared" si="106"/>
        <v/>
      </c>
      <c r="HD117" s="81" t="str">
        <f t="shared" si="106"/>
        <v/>
      </c>
      <c r="HE117" s="81" t="str">
        <f t="shared" si="106"/>
        <v/>
      </c>
      <c r="HF117" s="81" t="str">
        <f t="shared" si="106"/>
        <v/>
      </c>
      <c r="HG117" s="81" t="str">
        <f t="shared" si="106"/>
        <v/>
      </c>
      <c r="HH117" s="81" t="str">
        <f t="shared" si="106"/>
        <v/>
      </c>
      <c r="HI117" s="81" t="str">
        <f t="shared" si="106"/>
        <v/>
      </c>
      <c r="HJ117" s="81" t="str">
        <f t="shared" si="106"/>
        <v/>
      </c>
      <c r="HK117" s="81" t="str">
        <f t="shared" si="106"/>
        <v/>
      </c>
      <c r="HL117" s="81" t="str">
        <f t="shared" si="106"/>
        <v/>
      </c>
      <c r="HM117" s="81" t="str">
        <f t="shared" si="106"/>
        <v/>
      </c>
      <c r="HN117" s="81" t="str">
        <f t="shared" si="106"/>
        <v/>
      </c>
      <c r="HO117" s="81" t="str">
        <f t="shared" si="106"/>
        <v/>
      </c>
      <c r="HP117" s="81" t="str">
        <f t="shared" si="106"/>
        <v/>
      </c>
      <c r="HQ117" s="81" t="str">
        <f t="shared" si="106"/>
        <v/>
      </c>
      <c r="HR117" s="81" t="str">
        <f t="shared" si="106"/>
        <v/>
      </c>
      <c r="HS117" s="81" t="str">
        <f t="shared" si="106"/>
        <v/>
      </c>
      <c r="HT117" s="81" t="str">
        <f t="shared" si="106"/>
        <v/>
      </c>
      <c r="HU117" s="81" t="str">
        <f t="shared" si="106"/>
        <v/>
      </c>
      <c r="HV117" s="81" t="str">
        <f t="shared" si="106"/>
        <v/>
      </c>
      <c r="HW117" s="81" t="str">
        <f t="shared" ref="HW117:KH117" si="107">IF(ISNUMBER(outYear),HW68+HW74+HW80+HW114,"")</f>
        <v/>
      </c>
      <c r="HX117" s="81" t="str">
        <f t="shared" si="107"/>
        <v/>
      </c>
      <c r="HY117" s="81" t="str">
        <f t="shared" si="107"/>
        <v/>
      </c>
      <c r="HZ117" s="81" t="str">
        <f t="shared" si="107"/>
        <v/>
      </c>
      <c r="IA117" s="81" t="str">
        <f t="shared" si="107"/>
        <v/>
      </c>
      <c r="IB117" s="81" t="str">
        <f t="shared" si="107"/>
        <v/>
      </c>
      <c r="IC117" s="81" t="str">
        <f t="shared" si="107"/>
        <v/>
      </c>
      <c r="ID117" s="81" t="str">
        <f t="shared" si="107"/>
        <v/>
      </c>
      <c r="IE117" s="81" t="str">
        <f t="shared" si="107"/>
        <v/>
      </c>
      <c r="IF117" s="81" t="str">
        <f t="shared" si="107"/>
        <v/>
      </c>
      <c r="IG117" s="81" t="str">
        <f t="shared" si="107"/>
        <v/>
      </c>
      <c r="IH117" s="81" t="str">
        <f t="shared" si="107"/>
        <v/>
      </c>
      <c r="II117" s="81" t="str">
        <f t="shared" si="107"/>
        <v/>
      </c>
      <c r="IJ117" s="81" t="str">
        <f t="shared" si="107"/>
        <v/>
      </c>
      <c r="IK117" s="81" t="str">
        <f t="shared" si="107"/>
        <v/>
      </c>
      <c r="IL117" s="81" t="str">
        <f t="shared" si="107"/>
        <v/>
      </c>
      <c r="IM117" s="81" t="str">
        <f t="shared" si="107"/>
        <v/>
      </c>
      <c r="IN117" s="81" t="str">
        <f t="shared" si="107"/>
        <v/>
      </c>
      <c r="IO117" s="81" t="str">
        <f t="shared" si="107"/>
        <v/>
      </c>
      <c r="IP117" s="81" t="str">
        <f t="shared" si="107"/>
        <v/>
      </c>
      <c r="IQ117" s="81" t="str">
        <f t="shared" si="107"/>
        <v/>
      </c>
      <c r="IR117" s="81" t="str">
        <f t="shared" si="107"/>
        <v/>
      </c>
      <c r="IS117" s="81" t="str">
        <f t="shared" si="107"/>
        <v/>
      </c>
      <c r="IT117" s="81" t="str">
        <f t="shared" si="107"/>
        <v/>
      </c>
      <c r="IU117" s="81" t="str">
        <f t="shared" si="107"/>
        <v/>
      </c>
      <c r="IV117" s="81" t="str">
        <f t="shared" si="107"/>
        <v/>
      </c>
      <c r="IW117" s="81" t="str">
        <f t="shared" si="107"/>
        <v/>
      </c>
      <c r="IX117" s="81" t="str">
        <f t="shared" si="107"/>
        <v/>
      </c>
      <c r="IY117" s="81" t="str">
        <f t="shared" si="107"/>
        <v/>
      </c>
      <c r="IZ117" s="81" t="str">
        <f t="shared" si="107"/>
        <v/>
      </c>
      <c r="JA117" s="81" t="str">
        <f t="shared" si="107"/>
        <v/>
      </c>
      <c r="JB117" s="81" t="str">
        <f t="shared" si="107"/>
        <v/>
      </c>
      <c r="JC117" s="81" t="str">
        <f t="shared" si="107"/>
        <v/>
      </c>
      <c r="JD117" s="81" t="str">
        <f t="shared" si="107"/>
        <v/>
      </c>
      <c r="JE117" s="81" t="str">
        <f t="shared" si="107"/>
        <v/>
      </c>
      <c r="JF117" s="81" t="str">
        <f t="shared" si="107"/>
        <v/>
      </c>
      <c r="JG117" s="81" t="str">
        <f t="shared" si="107"/>
        <v/>
      </c>
      <c r="JH117" s="81" t="str">
        <f t="shared" si="107"/>
        <v/>
      </c>
      <c r="JI117" s="81" t="str">
        <f t="shared" si="107"/>
        <v/>
      </c>
      <c r="JJ117" s="81" t="str">
        <f t="shared" si="107"/>
        <v/>
      </c>
      <c r="JK117" s="81" t="str">
        <f t="shared" si="107"/>
        <v/>
      </c>
      <c r="JL117" s="81" t="str">
        <f t="shared" si="107"/>
        <v/>
      </c>
      <c r="JM117" s="81" t="str">
        <f t="shared" si="107"/>
        <v/>
      </c>
      <c r="JN117" s="81" t="str">
        <f t="shared" si="107"/>
        <v/>
      </c>
      <c r="JO117" s="81" t="str">
        <f t="shared" si="107"/>
        <v/>
      </c>
      <c r="JP117" s="81" t="str">
        <f t="shared" si="107"/>
        <v/>
      </c>
      <c r="JQ117" s="81" t="str">
        <f t="shared" si="107"/>
        <v/>
      </c>
      <c r="JR117" s="81" t="str">
        <f t="shared" si="107"/>
        <v/>
      </c>
      <c r="JS117" s="81" t="str">
        <f t="shared" si="107"/>
        <v/>
      </c>
      <c r="JT117" s="81" t="str">
        <f t="shared" si="107"/>
        <v/>
      </c>
      <c r="JU117" s="81" t="str">
        <f t="shared" si="107"/>
        <v/>
      </c>
      <c r="JV117" s="81" t="str">
        <f t="shared" si="107"/>
        <v/>
      </c>
      <c r="JW117" s="81" t="str">
        <f t="shared" si="107"/>
        <v/>
      </c>
      <c r="JX117" s="81" t="str">
        <f t="shared" si="107"/>
        <v/>
      </c>
      <c r="JY117" s="81" t="str">
        <f t="shared" si="107"/>
        <v/>
      </c>
      <c r="JZ117" s="81" t="str">
        <f t="shared" si="107"/>
        <v/>
      </c>
      <c r="KA117" s="81" t="str">
        <f t="shared" si="107"/>
        <v/>
      </c>
      <c r="KB117" s="81" t="str">
        <f t="shared" si="107"/>
        <v/>
      </c>
      <c r="KC117" s="81" t="str">
        <f t="shared" si="107"/>
        <v/>
      </c>
      <c r="KD117" s="81" t="str">
        <f t="shared" si="107"/>
        <v/>
      </c>
      <c r="KE117" s="81" t="str">
        <f t="shared" si="107"/>
        <v/>
      </c>
      <c r="KF117" s="81" t="str">
        <f t="shared" si="107"/>
        <v/>
      </c>
      <c r="KG117" s="81" t="str">
        <f t="shared" si="107"/>
        <v/>
      </c>
      <c r="KH117" s="81" t="str">
        <f t="shared" si="107"/>
        <v/>
      </c>
      <c r="KI117" s="81" t="str">
        <f t="shared" ref="KI117:MT117" si="108">IF(ISNUMBER(outYear),KI68+KI74+KI80+KI114,"")</f>
        <v/>
      </c>
      <c r="KJ117" s="81" t="str">
        <f t="shared" si="108"/>
        <v/>
      </c>
      <c r="KK117" s="81" t="str">
        <f t="shared" si="108"/>
        <v/>
      </c>
      <c r="KL117" s="81" t="str">
        <f t="shared" si="108"/>
        <v/>
      </c>
      <c r="KM117" s="81" t="str">
        <f t="shared" si="108"/>
        <v/>
      </c>
      <c r="KN117" s="81" t="str">
        <f t="shared" si="108"/>
        <v/>
      </c>
      <c r="KO117" s="81" t="str">
        <f t="shared" si="108"/>
        <v/>
      </c>
      <c r="KP117" s="81" t="str">
        <f t="shared" si="108"/>
        <v/>
      </c>
      <c r="KQ117" s="81" t="str">
        <f t="shared" si="108"/>
        <v/>
      </c>
      <c r="KR117" s="81" t="str">
        <f t="shared" si="108"/>
        <v/>
      </c>
      <c r="KS117" s="81" t="str">
        <f t="shared" si="108"/>
        <v/>
      </c>
      <c r="KT117" s="81" t="str">
        <f t="shared" si="108"/>
        <v/>
      </c>
      <c r="KU117" s="81" t="str">
        <f t="shared" si="108"/>
        <v/>
      </c>
      <c r="KV117" s="81" t="str">
        <f t="shared" si="108"/>
        <v/>
      </c>
      <c r="KW117" s="81" t="str">
        <f t="shared" si="108"/>
        <v/>
      </c>
      <c r="KX117" s="81" t="str">
        <f t="shared" si="108"/>
        <v/>
      </c>
      <c r="KY117" s="81" t="str">
        <f t="shared" si="108"/>
        <v/>
      </c>
      <c r="KZ117" s="81" t="str">
        <f t="shared" si="108"/>
        <v/>
      </c>
      <c r="LA117" s="81" t="str">
        <f t="shared" si="108"/>
        <v/>
      </c>
      <c r="LB117" s="81" t="str">
        <f t="shared" si="108"/>
        <v/>
      </c>
      <c r="LC117" s="81" t="str">
        <f t="shared" si="108"/>
        <v/>
      </c>
      <c r="LD117" s="81" t="str">
        <f t="shared" si="108"/>
        <v/>
      </c>
      <c r="LE117" s="81" t="str">
        <f t="shared" si="108"/>
        <v/>
      </c>
      <c r="LF117" s="81" t="str">
        <f t="shared" si="108"/>
        <v/>
      </c>
      <c r="LG117" s="81" t="str">
        <f t="shared" si="108"/>
        <v/>
      </c>
      <c r="LH117" s="81" t="str">
        <f t="shared" si="108"/>
        <v/>
      </c>
      <c r="LI117" s="81" t="str">
        <f t="shared" si="108"/>
        <v/>
      </c>
      <c r="LJ117" s="81" t="str">
        <f t="shared" si="108"/>
        <v/>
      </c>
      <c r="LK117" s="81" t="str">
        <f t="shared" si="108"/>
        <v/>
      </c>
      <c r="LL117" s="81" t="str">
        <f t="shared" si="108"/>
        <v/>
      </c>
      <c r="LM117" s="81" t="str">
        <f t="shared" si="108"/>
        <v/>
      </c>
      <c r="LN117" s="81" t="str">
        <f t="shared" si="108"/>
        <v/>
      </c>
      <c r="LO117" s="81" t="str">
        <f t="shared" si="108"/>
        <v/>
      </c>
      <c r="LP117" s="81" t="str">
        <f t="shared" si="108"/>
        <v/>
      </c>
      <c r="LQ117" s="81" t="str">
        <f t="shared" si="108"/>
        <v/>
      </c>
      <c r="LR117" s="81" t="str">
        <f t="shared" si="108"/>
        <v/>
      </c>
      <c r="LS117" s="81" t="str">
        <f t="shared" si="108"/>
        <v/>
      </c>
      <c r="LT117" s="81" t="str">
        <f t="shared" si="108"/>
        <v/>
      </c>
      <c r="LU117" s="81" t="str">
        <f t="shared" si="108"/>
        <v/>
      </c>
      <c r="LV117" s="81" t="str">
        <f t="shared" si="108"/>
        <v/>
      </c>
      <c r="LW117" s="81" t="str">
        <f t="shared" si="108"/>
        <v/>
      </c>
      <c r="LX117" s="81" t="str">
        <f t="shared" si="108"/>
        <v/>
      </c>
      <c r="LY117" s="81" t="str">
        <f t="shared" si="108"/>
        <v/>
      </c>
      <c r="LZ117" s="81" t="str">
        <f t="shared" si="108"/>
        <v/>
      </c>
      <c r="MA117" s="81" t="str">
        <f t="shared" si="108"/>
        <v/>
      </c>
      <c r="MB117" s="81" t="str">
        <f t="shared" si="108"/>
        <v/>
      </c>
      <c r="MC117" s="81" t="str">
        <f t="shared" si="108"/>
        <v/>
      </c>
      <c r="MD117" s="81" t="str">
        <f t="shared" si="108"/>
        <v/>
      </c>
      <c r="ME117" s="81" t="str">
        <f t="shared" si="108"/>
        <v/>
      </c>
      <c r="MF117" s="81" t="str">
        <f t="shared" si="108"/>
        <v/>
      </c>
      <c r="MG117" s="81" t="str">
        <f t="shared" si="108"/>
        <v/>
      </c>
      <c r="MH117" s="81" t="str">
        <f t="shared" si="108"/>
        <v/>
      </c>
      <c r="MI117" s="81" t="str">
        <f t="shared" si="108"/>
        <v/>
      </c>
      <c r="MJ117" s="81" t="str">
        <f t="shared" si="108"/>
        <v/>
      </c>
      <c r="MK117" s="81" t="str">
        <f t="shared" si="108"/>
        <v/>
      </c>
      <c r="ML117" s="81" t="str">
        <f t="shared" si="108"/>
        <v/>
      </c>
      <c r="MM117" s="81" t="str">
        <f t="shared" si="108"/>
        <v/>
      </c>
      <c r="MN117" s="81" t="str">
        <f t="shared" si="108"/>
        <v/>
      </c>
      <c r="MO117" s="81" t="str">
        <f t="shared" si="108"/>
        <v/>
      </c>
      <c r="MP117" s="81" t="str">
        <f t="shared" si="108"/>
        <v/>
      </c>
      <c r="MQ117" s="81" t="str">
        <f t="shared" si="108"/>
        <v/>
      </c>
      <c r="MR117" s="81" t="str">
        <f t="shared" si="108"/>
        <v/>
      </c>
      <c r="MS117" s="81" t="str">
        <f t="shared" si="108"/>
        <v/>
      </c>
      <c r="MT117" s="81" t="str">
        <f t="shared" si="108"/>
        <v/>
      </c>
      <c r="MU117" s="81" t="str">
        <f t="shared" ref="MU117:PF117" si="109">IF(ISNUMBER(outYear),MU68+MU74+MU80+MU114,"")</f>
        <v/>
      </c>
      <c r="MV117" s="81" t="str">
        <f t="shared" si="109"/>
        <v/>
      </c>
      <c r="MW117" s="81" t="str">
        <f t="shared" si="109"/>
        <v/>
      </c>
      <c r="MX117" s="81" t="str">
        <f t="shared" si="109"/>
        <v/>
      </c>
      <c r="MY117" s="81" t="str">
        <f t="shared" si="109"/>
        <v/>
      </c>
      <c r="MZ117" s="81" t="str">
        <f t="shared" si="109"/>
        <v/>
      </c>
      <c r="NA117" s="81" t="str">
        <f t="shared" si="109"/>
        <v/>
      </c>
      <c r="NB117" s="81" t="str">
        <f t="shared" si="109"/>
        <v/>
      </c>
      <c r="NC117" s="81" t="str">
        <f t="shared" si="109"/>
        <v/>
      </c>
      <c r="ND117" s="81" t="str">
        <f t="shared" si="109"/>
        <v/>
      </c>
      <c r="NE117" s="81" t="str">
        <f t="shared" si="109"/>
        <v/>
      </c>
      <c r="NF117" s="81" t="str">
        <f t="shared" si="109"/>
        <v/>
      </c>
      <c r="NG117" s="81" t="str">
        <f t="shared" si="109"/>
        <v/>
      </c>
      <c r="NH117" s="81" t="str">
        <f t="shared" si="109"/>
        <v/>
      </c>
      <c r="NI117" s="81" t="str">
        <f t="shared" si="109"/>
        <v/>
      </c>
      <c r="NJ117" s="81" t="str">
        <f t="shared" si="109"/>
        <v/>
      </c>
      <c r="NK117" s="81" t="str">
        <f t="shared" si="109"/>
        <v/>
      </c>
      <c r="NL117" s="81" t="str">
        <f t="shared" si="109"/>
        <v/>
      </c>
      <c r="NM117" s="81" t="str">
        <f t="shared" si="109"/>
        <v/>
      </c>
      <c r="NN117" s="81" t="str">
        <f t="shared" si="109"/>
        <v/>
      </c>
      <c r="NO117" s="81" t="str">
        <f t="shared" si="109"/>
        <v/>
      </c>
      <c r="NP117" s="81" t="str">
        <f t="shared" si="109"/>
        <v/>
      </c>
      <c r="NQ117" s="81" t="str">
        <f t="shared" si="109"/>
        <v/>
      </c>
      <c r="NR117" s="81" t="str">
        <f t="shared" si="109"/>
        <v/>
      </c>
      <c r="NS117" s="81" t="str">
        <f t="shared" si="109"/>
        <v/>
      </c>
      <c r="NT117" s="81" t="str">
        <f t="shared" si="109"/>
        <v/>
      </c>
      <c r="NU117" s="81" t="str">
        <f t="shared" si="109"/>
        <v/>
      </c>
      <c r="NV117" s="81" t="str">
        <f t="shared" si="109"/>
        <v/>
      </c>
      <c r="NW117" s="81" t="str">
        <f t="shared" si="109"/>
        <v/>
      </c>
      <c r="NX117" s="81" t="str">
        <f t="shared" si="109"/>
        <v/>
      </c>
      <c r="NY117" s="81" t="str">
        <f t="shared" si="109"/>
        <v/>
      </c>
      <c r="NZ117" s="81" t="str">
        <f t="shared" si="109"/>
        <v/>
      </c>
      <c r="OA117" s="81" t="str">
        <f t="shared" si="109"/>
        <v/>
      </c>
      <c r="OB117" s="81" t="str">
        <f t="shared" si="109"/>
        <v/>
      </c>
      <c r="OC117" s="81" t="str">
        <f t="shared" si="109"/>
        <v/>
      </c>
      <c r="OD117" s="81" t="str">
        <f t="shared" si="109"/>
        <v/>
      </c>
      <c r="OE117" s="81" t="str">
        <f t="shared" si="109"/>
        <v/>
      </c>
      <c r="OF117" s="81" t="str">
        <f t="shared" si="109"/>
        <v/>
      </c>
      <c r="OG117" s="81" t="str">
        <f t="shared" si="109"/>
        <v/>
      </c>
      <c r="OH117" s="81" t="str">
        <f t="shared" si="109"/>
        <v/>
      </c>
      <c r="OI117" s="81" t="str">
        <f t="shared" si="109"/>
        <v/>
      </c>
      <c r="OJ117" s="81" t="str">
        <f t="shared" si="109"/>
        <v/>
      </c>
      <c r="OK117" s="81" t="str">
        <f t="shared" si="109"/>
        <v/>
      </c>
      <c r="OL117" s="81" t="str">
        <f t="shared" si="109"/>
        <v/>
      </c>
      <c r="OM117" s="81" t="str">
        <f t="shared" si="109"/>
        <v/>
      </c>
      <c r="ON117" s="81" t="str">
        <f t="shared" si="109"/>
        <v/>
      </c>
      <c r="OO117" s="81" t="str">
        <f t="shared" si="109"/>
        <v/>
      </c>
      <c r="OP117" s="81" t="str">
        <f t="shared" si="109"/>
        <v/>
      </c>
      <c r="OQ117" s="81" t="str">
        <f t="shared" si="109"/>
        <v/>
      </c>
      <c r="OR117" s="81" t="str">
        <f t="shared" si="109"/>
        <v/>
      </c>
      <c r="OS117" s="81" t="str">
        <f t="shared" si="109"/>
        <v/>
      </c>
      <c r="OT117" s="81" t="str">
        <f t="shared" si="109"/>
        <v/>
      </c>
      <c r="OU117" s="81" t="str">
        <f t="shared" si="109"/>
        <v/>
      </c>
      <c r="OV117" s="81" t="str">
        <f t="shared" si="109"/>
        <v/>
      </c>
      <c r="OW117" s="81" t="str">
        <f t="shared" si="109"/>
        <v/>
      </c>
      <c r="OX117" s="81" t="str">
        <f t="shared" si="109"/>
        <v/>
      </c>
      <c r="OY117" s="81" t="str">
        <f t="shared" si="109"/>
        <v/>
      </c>
      <c r="OZ117" s="81" t="str">
        <f t="shared" si="109"/>
        <v/>
      </c>
      <c r="PA117" s="81" t="str">
        <f t="shared" si="109"/>
        <v/>
      </c>
      <c r="PB117" s="81" t="str">
        <f t="shared" si="109"/>
        <v/>
      </c>
      <c r="PC117" s="81" t="str">
        <f t="shared" si="109"/>
        <v/>
      </c>
      <c r="PD117" s="81" t="str">
        <f t="shared" si="109"/>
        <v/>
      </c>
      <c r="PE117" s="81" t="str">
        <f t="shared" si="109"/>
        <v/>
      </c>
      <c r="PF117" s="81" t="str">
        <f t="shared" si="109"/>
        <v/>
      </c>
      <c r="PG117" s="81" t="str">
        <f t="shared" ref="PG117:RR117" si="110">IF(ISNUMBER(outYear),PG68+PG74+PG80+PG114,"")</f>
        <v/>
      </c>
      <c r="PH117" s="81" t="str">
        <f t="shared" si="110"/>
        <v/>
      </c>
      <c r="PI117" s="81" t="str">
        <f t="shared" si="110"/>
        <v/>
      </c>
      <c r="PJ117" s="81" t="str">
        <f t="shared" si="110"/>
        <v/>
      </c>
      <c r="PK117" s="81" t="str">
        <f t="shared" si="110"/>
        <v/>
      </c>
      <c r="PL117" s="81" t="str">
        <f t="shared" si="110"/>
        <v/>
      </c>
      <c r="PM117" s="81" t="str">
        <f t="shared" si="110"/>
        <v/>
      </c>
      <c r="PN117" s="81" t="str">
        <f t="shared" si="110"/>
        <v/>
      </c>
      <c r="PO117" s="81" t="str">
        <f t="shared" si="110"/>
        <v/>
      </c>
      <c r="PP117" s="81" t="str">
        <f t="shared" si="110"/>
        <v/>
      </c>
      <c r="PQ117" s="81" t="str">
        <f t="shared" si="110"/>
        <v/>
      </c>
      <c r="PR117" s="81" t="str">
        <f t="shared" si="110"/>
        <v/>
      </c>
      <c r="PS117" s="81" t="str">
        <f t="shared" si="110"/>
        <v/>
      </c>
      <c r="PT117" s="81" t="str">
        <f t="shared" si="110"/>
        <v/>
      </c>
      <c r="PU117" s="81" t="str">
        <f t="shared" si="110"/>
        <v/>
      </c>
      <c r="PV117" s="81" t="str">
        <f t="shared" si="110"/>
        <v/>
      </c>
      <c r="PW117" s="81" t="str">
        <f t="shared" si="110"/>
        <v/>
      </c>
      <c r="PX117" s="81" t="str">
        <f t="shared" si="110"/>
        <v/>
      </c>
      <c r="PY117" s="81" t="str">
        <f t="shared" si="110"/>
        <v/>
      </c>
      <c r="PZ117" s="81" t="str">
        <f t="shared" si="110"/>
        <v/>
      </c>
      <c r="QA117" s="81" t="str">
        <f t="shared" si="110"/>
        <v/>
      </c>
      <c r="QB117" s="81" t="str">
        <f t="shared" si="110"/>
        <v/>
      </c>
      <c r="QC117" s="81" t="str">
        <f t="shared" si="110"/>
        <v/>
      </c>
      <c r="QD117" s="81" t="str">
        <f t="shared" si="110"/>
        <v/>
      </c>
      <c r="QE117" s="81" t="str">
        <f t="shared" si="110"/>
        <v/>
      </c>
      <c r="QF117" s="81" t="str">
        <f t="shared" si="110"/>
        <v/>
      </c>
      <c r="QG117" s="81" t="str">
        <f t="shared" si="110"/>
        <v/>
      </c>
      <c r="QH117" s="81" t="str">
        <f t="shared" si="110"/>
        <v/>
      </c>
      <c r="QI117" s="81" t="str">
        <f t="shared" si="110"/>
        <v/>
      </c>
      <c r="QJ117" s="81" t="str">
        <f t="shared" si="110"/>
        <v/>
      </c>
      <c r="QK117" s="81" t="str">
        <f t="shared" si="110"/>
        <v/>
      </c>
      <c r="QL117" s="81" t="str">
        <f t="shared" si="110"/>
        <v/>
      </c>
      <c r="QM117" s="81" t="str">
        <f t="shared" si="110"/>
        <v/>
      </c>
      <c r="QN117" s="81" t="str">
        <f t="shared" si="110"/>
        <v/>
      </c>
      <c r="QO117" s="81" t="str">
        <f t="shared" si="110"/>
        <v/>
      </c>
      <c r="QP117" s="81" t="str">
        <f t="shared" si="110"/>
        <v/>
      </c>
      <c r="QQ117" s="81" t="str">
        <f t="shared" si="110"/>
        <v/>
      </c>
      <c r="QR117" s="81" t="str">
        <f t="shared" si="110"/>
        <v/>
      </c>
      <c r="QS117" s="81" t="str">
        <f t="shared" si="110"/>
        <v/>
      </c>
      <c r="QT117" s="81" t="str">
        <f t="shared" si="110"/>
        <v/>
      </c>
      <c r="QU117" s="81" t="str">
        <f t="shared" si="110"/>
        <v/>
      </c>
      <c r="QV117" s="81" t="str">
        <f t="shared" si="110"/>
        <v/>
      </c>
      <c r="QW117" s="81" t="str">
        <f t="shared" si="110"/>
        <v/>
      </c>
      <c r="QX117" s="81" t="str">
        <f t="shared" si="110"/>
        <v/>
      </c>
      <c r="QY117" s="81" t="str">
        <f t="shared" si="110"/>
        <v/>
      </c>
      <c r="QZ117" s="81" t="str">
        <f t="shared" si="110"/>
        <v/>
      </c>
      <c r="RA117" s="81" t="str">
        <f t="shared" si="110"/>
        <v/>
      </c>
      <c r="RB117" s="81" t="str">
        <f t="shared" si="110"/>
        <v/>
      </c>
      <c r="RC117" s="81" t="str">
        <f t="shared" si="110"/>
        <v/>
      </c>
      <c r="RD117" s="81" t="str">
        <f t="shared" si="110"/>
        <v/>
      </c>
      <c r="RE117" s="81" t="str">
        <f t="shared" si="110"/>
        <v/>
      </c>
      <c r="RF117" s="81" t="str">
        <f t="shared" si="110"/>
        <v/>
      </c>
      <c r="RG117" s="81" t="str">
        <f t="shared" si="110"/>
        <v/>
      </c>
      <c r="RH117" s="81" t="str">
        <f t="shared" si="110"/>
        <v/>
      </c>
      <c r="RI117" s="81" t="str">
        <f t="shared" si="110"/>
        <v/>
      </c>
      <c r="RJ117" s="81" t="str">
        <f t="shared" si="110"/>
        <v/>
      </c>
      <c r="RK117" s="81" t="str">
        <f t="shared" si="110"/>
        <v/>
      </c>
      <c r="RL117" s="81" t="str">
        <f t="shared" si="110"/>
        <v/>
      </c>
      <c r="RM117" s="81" t="str">
        <f t="shared" si="110"/>
        <v/>
      </c>
      <c r="RN117" s="81" t="str">
        <f t="shared" si="110"/>
        <v/>
      </c>
      <c r="RO117" s="81" t="str">
        <f t="shared" si="110"/>
        <v/>
      </c>
      <c r="RP117" s="81" t="str">
        <f t="shared" si="110"/>
        <v/>
      </c>
      <c r="RQ117" s="81" t="str">
        <f t="shared" si="110"/>
        <v/>
      </c>
      <c r="RR117" s="81" t="str">
        <f t="shared" si="110"/>
        <v/>
      </c>
      <c r="RS117" s="81" t="str">
        <f t="shared" ref="RS117:UD117" si="111">IF(ISNUMBER(outYear),RS68+RS74+RS80+RS114,"")</f>
        <v/>
      </c>
      <c r="RT117" s="81" t="str">
        <f t="shared" si="111"/>
        <v/>
      </c>
      <c r="RU117" s="81" t="str">
        <f t="shared" si="111"/>
        <v/>
      </c>
      <c r="RV117" s="81" t="str">
        <f t="shared" si="111"/>
        <v/>
      </c>
      <c r="RW117" s="81" t="str">
        <f t="shared" si="111"/>
        <v/>
      </c>
      <c r="RX117" s="81" t="str">
        <f t="shared" si="111"/>
        <v/>
      </c>
      <c r="RY117" s="81" t="str">
        <f t="shared" si="111"/>
        <v/>
      </c>
      <c r="RZ117" s="81" t="str">
        <f t="shared" si="111"/>
        <v/>
      </c>
      <c r="SA117" s="81" t="str">
        <f t="shared" si="111"/>
        <v/>
      </c>
      <c r="SB117" s="81" t="str">
        <f t="shared" si="111"/>
        <v/>
      </c>
      <c r="SC117" s="81" t="str">
        <f t="shared" si="111"/>
        <v/>
      </c>
      <c r="SD117" s="81" t="str">
        <f t="shared" si="111"/>
        <v/>
      </c>
      <c r="SE117" s="81" t="str">
        <f t="shared" si="111"/>
        <v/>
      </c>
      <c r="SF117" s="81" t="str">
        <f t="shared" si="111"/>
        <v/>
      </c>
      <c r="SG117" s="81" t="str">
        <f t="shared" si="111"/>
        <v/>
      </c>
      <c r="SH117" s="81" t="str">
        <f t="shared" si="111"/>
        <v/>
      </c>
      <c r="SI117" s="81" t="str">
        <f t="shared" si="111"/>
        <v/>
      </c>
      <c r="SJ117" s="81" t="str">
        <f t="shared" si="111"/>
        <v/>
      </c>
      <c r="SK117" s="81" t="str">
        <f t="shared" si="111"/>
        <v/>
      </c>
      <c r="SL117" s="81" t="str">
        <f t="shared" si="111"/>
        <v/>
      </c>
      <c r="SM117" s="81" t="str">
        <f t="shared" si="111"/>
        <v/>
      </c>
      <c r="SN117" s="81" t="str">
        <f t="shared" si="111"/>
        <v/>
      </c>
      <c r="SO117" s="81" t="str">
        <f t="shared" si="111"/>
        <v/>
      </c>
      <c r="SP117" s="81" t="str">
        <f t="shared" si="111"/>
        <v/>
      </c>
      <c r="SQ117" s="81" t="str">
        <f t="shared" si="111"/>
        <v/>
      </c>
      <c r="SR117" s="81" t="str">
        <f t="shared" si="111"/>
        <v/>
      </c>
      <c r="SS117" s="81" t="str">
        <f t="shared" si="111"/>
        <v/>
      </c>
      <c r="ST117" s="81" t="str">
        <f t="shared" si="111"/>
        <v/>
      </c>
      <c r="SU117" s="81" t="str">
        <f t="shared" si="111"/>
        <v/>
      </c>
      <c r="SV117" s="81" t="str">
        <f t="shared" si="111"/>
        <v/>
      </c>
      <c r="SW117" s="81" t="str">
        <f t="shared" si="111"/>
        <v/>
      </c>
      <c r="SX117" s="81" t="str">
        <f t="shared" si="111"/>
        <v/>
      </c>
      <c r="SY117" s="81" t="str">
        <f t="shared" si="111"/>
        <v/>
      </c>
      <c r="SZ117" s="81" t="str">
        <f t="shared" si="111"/>
        <v/>
      </c>
      <c r="TA117" s="81" t="str">
        <f t="shared" si="111"/>
        <v/>
      </c>
      <c r="TB117" s="81" t="str">
        <f t="shared" si="111"/>
        <v/>
      </c>
      <c r="TC117" s="81" t="str">
        <f t="shared" si="111"/>
        <v/>
      </c>
      <c r="TD117" s="81" t="str">
        <f t="shared" si="111"/>
        <v/>
      </c>
      <c r="TE117" s="81" t="str">
        <f t="shared" si="111"/>
        <v/>
      </c>
      <c r="TF117" s="81" t="str">
        <f t="shared" si="111"/>
        <v/>
      </c>
      <c r="TG117" s="81" t="str">
        <f t="shared" si="111"/>
        <v/>
      </c>
      <c r="TH117" s="81" t="str">
        <f t="shared" si="111"/>
        <v/>
      </c>
      <c r="TI117" s="81" t="str">
        <f t="shared" si="111"/>
        <v/>
      </c>
      <c r="TJ117" s="81" t="str">
        <f t="shared" si="111"/>
        <v/>
      </c>
      <c r="TK117" s="81" t="str">
        <f t="shared" si="111"/>
        <v/>
      </c>
      <c r="TL117" s="81" t="str">
        <f t="shared" si="111"/>
        <v/>
      </c>
      <c r="TM117" s="81" t="str">
        <f t="shared" si="111"/>
        <v/>
      </c>
      <c r="TN117" s="81" t="str">
        <f t="shared" si="111"/>
        <v/>
      </c>
      <c r="TO117" s="81" t="str">
        <f t="shared" si="111"/>
        <v/>
      </c>
      <c r="TP117" s="81" t="str">
        <f t="shared" si="111"/>
        <v/>
      </c>
      <c r="TQ117" s="81" t="str">
        <f t="shared" si="111"/>
        <v/>
      </c>
      <c r="TR117" s="81" t="str">
        <f t="shared" si="111"/>
        <v/>
      </c>
      <c r="TS117" s="81" t="str">
        <f t="shared" si="111"/>
        <v/>
      </c>
      <c r="TT117" s="81" t="str">
        <f t="shared" si="111"/>
        <v/>
      </c>
      <c r="TU117" s="81" t="str">
        <f t="shared" si="111"/>
        <v/>
      </c>
      <c r="TV117" s="81" t="str">
        <f t="shared" si="111"/>
        <v/>
      </c>
      <c r="TW117" s="81" t="str">
        <f t="shared" si="111"/>
        <v/>
      </c>
      <c r="TX117" s="81" t="str">
        <f t="shared" si="111"/>
        <v/>
      </c>
      <c r="TY117" s="81" t="str">
        <f t="shared" si="111"/>
        <v/>
      </c>
      <c r="TZ117" s="81" t="str">
        <f t="shared" si="111"/>
        <v/>
      </c>
      <c r="UA117" s="81" t="str">
        <f t="shared" si="111"/>
        <v/>
      </c>
      <c r="UB117" s="81" t="str">
        <f t="shared" si="111"/>
        <v/>
      </c>
      <c r="UC117" s="81" t="str">
        <f t="shared" si="111"/>
        <v/>
      </c>
      <c r="UD117" s="81" t="str">
        <f t="shared" si="111"/>
        <v/>
      </c>
      <c r="UE117" s="81" t="str">
        <f t="shared" ref="UE117:WP117" si="112">IF(ISNUMBER(outYear),UE68+UE74+UE80+UE114,"")</f>
        <v/>
      </c>
      <c r="UF117" s="81" t="str">
        <f t="shared" si="112"/>
        <v/>
      </c>
      <c r="UG117" s="81" t="str">
        <f t="shared" si="112"/>
        <v/>
      </c>
      <c r="UH117" s="81" t="str">
        <f t="shared" si="112"/>
        <v/>
      </c>
      <c r="UI117" s="81" t="str">
        <f t="shared" si="112"/>
        <v/>
      </c>
      <c r="UJ117" s="81" t="str">
        <f t="shared" si="112"/>
        <v/>
      </c>
      <c r="UK117" s="81" t="str">
        <f t="shared" si="112"/>
        <v/>
      </c>
      <c r="UL117" s="81" t="str">
        <f t="shared" si="112"/>
        <v/>
      </c>
      <c r="UM117" s="81" t="str">
        <f t="shared" si="112"/>
        <v/>
      </c>
      <c r="UN117" s="81" t="str">
        <f t="shared" si="112"/>
        <v/>
      </c>
      <c r="UO117" s="81" t="str">
        <f t="shared" si="112"/>
        <v/>
      </c>
      <c r="UP117" s="81" t="str">
        <f t="shared" si="112"/>
        <v/>
      </c>
      <c r="UQ117" s="81" t="str">
        <f t="shared" si="112"/>
        <v/>
      </c>
      <c r="UR117" s="81" t="str">
        <f t="shared" si="112"/>
        <v/>
      </c>
      <c r="US117" s="81" t="str">
        <f t="shared" si="112"/>
        <v/>
      </c>
      <c r="UT117" s="81" t="str">
        <f t="shared" si="112"/>
        <v/>
      </c>
      <c r="UU117" s="81" t="str">
        <f t="shared" si="112"/>
        <v/>
      </c>
      <c r="UV117" s="81" t="str">
        <f t="shared" si="112"/>
        <v/>
      </c>
      <c r="UW117" s="81" t="str">
        <f t="shared" si="112"/>
        <v/>
      </c>
      <c r="UX117" s="81" t="str">
        <f t="shared" si="112"/>
        <v/>
      </c>
      <c r="UY117" s="81" t="str">
        <f t="shared" si="112"/>
        <v/>
      </c>
      <c r="UZ117" s="81" t="str">
        <f t="shared" si="112"/>
        <v/>
      </c>
      <c r="VA117" s="81" t="str">
        <f t="shared" si="112"/>
        <v/>
      </c>
      <c r="VB117" s="81" t="str">
        <f t="shared" si="112"/>
        <v/>
      </c>
      <c r="VC117" s="81" t="str">
        <f t="shared" si="112"/>
        <v/>
      </c>
      <c r="VD117" s="81" t="str">
        <f t="shared" si="112"/>
        <v/>
      </c>
      <c r="VE117" s="81" t="str">
        <f t="shared" si="112"/>
        <v/>
      </c>
      <c r="VF117" s="81" t="str">
        <f t="shared" si="112"/>
        <v/>
      </c>
      <c r="VG117" s="81" t="str">
        <f t="shared" si="112"/>
        <v/>
      </c>
      <c r="VH117" s="81" t="str">
        <f t="shared" si="112"/>
        <v/>
      </c>
      <c r="VI117" s="81" t="str">
        <f t="shared" si="112"/>
        <v/>
      </c>
      <c r="VJ117" s="81" t="str">
        <f t="shared" si="112"/>
        <v/>
      </c>
      <c r="VK117" s="81" t="str">
        <f t="shared" si="112"/>
        <v/>
      </c>
      <c r="VL117" s="81" t="str">
        <f t="shared" si="112"/>
        <v/>
      </c>
      <c r="VM117" s="81" t="str">
        <f t="shared" si="112"/>
        <v/>
      </c>
      <c r="VN117" s="81" t="str">
        <f t="shared" si="112"/>
        <v/>
      </c>
      <c r="VO117" s="81" t="str">
        <f t="shared" si="112"/>
        <v/>
      </c>
      <c r="VP117" s="81" t="str">
        <f t="shared" si="112"/>
        <v/>
      </c>
      <c r="VQ117" s="81" t="str">
        <f t="shared" si="112"/>
        <v/>
      </c>
      <c r="VR117" s="81" t="str">
        <f t="shared" si="112"/>
        <v/>
      </c>
      <c r="VS117" s="81" t="str">
        <f t="shared" si="112"/>
        <v/>
      </c>
      <c r="VT117" s="81" t="str">
        <f t="shared" si="112"/>
        <v/>
      </c>
      <c r="VU117" s="81" t="str">
        <f t="shared" si="112"/>
        <v/>
      </c>
      <c r="VV117" s="81" t="str">
        <f t="shared" si="112"/>
        <v/>
      </c>
      <c r="VW117" s="81" t="str">
        <f t="shared" si="112"/>
        <v/>
      </c>
      <c r="VX117" s="81" t="str">
        <f t="shared" si="112"/>
        <v/>
      </c>
      <c r="VY117" s="81" t="str">
        <f t="shared" si="112"/>
        <v/>
      </c>
      <c r="VZ117" s="81" t="str">
        <f t="shared" si="112"/>
        <v/>
      </c>
      <c r="WA117" s="81" t="str">
        <f t="shared" si="112"/>
        <v/>
      </c>
      <c r="WB117" s="81" t="str">
        <f t="shared" si="112"/>
        <v/>
      </c>
      <c r="WC117" s="81" t="str">
        <f t="shared" si="112"/>
        <v/>
      </c>
      <c r="WD117" s="81" t="str">
        <f t="shared" si="112"/>
        <v/>
      </c>
      <c r="WE117" s="81" t="str">
        <f t="shared" si="112"/>
        <v/>
      </c>
      <c r="WF117" s="81" t="str">
        <f t="shared" si="112"/>
        <v/>
      </c>
      <c r="WG117" s="81" t="str">
        <f t="shared" si="112"/>
        <v/>
      </c>
      <c r="WH117" s="81" t="str">
        <f t="shared" si="112"/>
        <v/>
      </c>
      <c r="WI117" s="81" t="str">
        <f t="shared" si="112"/>
        <v/>
      </c>
      <c r="WJ117" s="81" t="str">
        <f t="shared" si="112"/>
        <v/>
      </c>
      <c r="WK117" s="81" t="str">
        <f t="shared" si="112"/>
        <v/>
      </c>
      <c r="WL117" s="81" t="str">
        <f t="shared" si="112"/>
        <v/>
      </c>
      <c r="WM117" s="81" t="str">
        <f t="shared" si="112"/>
        <v/>
      </c>
      <c r="WN117" s="81" t="str">
        <f t="shared" si="112"/>
        <v/>
      </c>
      <c r="WO117" s="81" t="str">
        <f t="shared" si="112"/>
        <v/>
      </c>
      <c r="WP117" s="81" t="str">
        <f t="shared" si="112"/>
        <v/>
      </c>
      <c r="WQ117" s="81" t="str">
        <f t="shared" ref="WQ117:ZB117" si="113">IF(ISNUMBER(outYear),WQ68+WQ74+WQ80+WQ114,"")</f>
        <v/>
      </c>
      <c r="WR117" s="81" t="str">
        <f t="shared" si="113"/>
        <v/>
      </c>
      <c r="WS117" s="81" t="str">
        <f t="shared" si="113"/>
        <v/>
      </c>
      <c r="WT117" s="81" t="str">
        <f t="shared" si="113"/>
        <v/>
      </c>
      <c r="WU117" s="81" t="str">
        <f t="shared" si="113"/>
        <v/>
      </c>
      <c r="WV117" s="81" t="str">
        <f t="shared" si="113"/>
        <v/>
      </c>
      <c r="WW117" s="81" t="str">
        <f t="shared" si="113"/>
        <v/>
      </c>
      <c r="WX117" s="81" t="str">
        <f t="shared" si="113"/>
        <v/>
      </c>
      <c r="WY117" s="81" t="str">
        <f t="shared" si="113"/>
        <v/>
      </c>
      <c r="WZ117" s="81" t="str">
        <f t="shared" si="113"/>
        <v/>
      </c>
      <c r="XA117" s="81" t="str">
        <f t="shared" si="113"/>
        <v/>
      </c>
      <c r="XB117" s="81" t="str">
        <f t="shared" si="113"/>
        <v/>
      </c>
      <c r="XC117" s="81" t="str">
        <f t="shared" si="113"/>
        <v/>
      </c>
      <c r="XD117" s="81" t="str">
        <f t="shared" si="113"/>
        <v/>
      </c>
      <c r="XE117" s="81" t="str">
        <f t="shared" si="113"/>
        <v/>
      </c>
      <c r="XF117" s="81" t="str">
        <f t="shared" si="113"/>
        <v/>
      </c>
      <c r="XG117" s="81" t="str">
        <f t="shared" si="113"/>
        <v/>
      </c>
      <c r="XH117" s="81" t="str">
        <f t="shared" si="113"/>
        <v/>
      </c>
      <c r="XI117" s="81" t="str">
        <f t="shared" si="113"/>
        <v/>
      </c>
      <c r="XJ117" s="81" t="str">
        <f t="shared" si="113"/>
        <v/>
      </c>
      <c r="XK117" s="81" t="str">
        <f t="shared" si="113"/>
        <v/>
      </c>
      <c r="XL117" s="81" t="str">
        <f t="shared" si="113"/>
        <v/>
      </c>
      <c r="XM117" s="81" t="str">
        <f t="shared" si="113"/>
        <v/>
      </c>
      <c r="XN117" s="81" t="str">
        <f t="shared" si="113"/>
        <v/>
      </c>
      <c r="XO117" s="81" t="str">
        <f t="shared" si="113"/>
        <v/>
      </c>
      <c r="XP117" s="81" t="str">
        <f t="shared" si="113"/>
        <v/>
      </c>
      <c r="XQ117" s="81" t="str">
        <f t="shared" si="113"/>
        <v/>
      </c>
      <c r="XR117" s="81" t="str">
        <f t="shared" si="113"/>
        <v/>
      </c>
      <c r="XS117" s="81" t="str">
        <f t="shared" si="113"/>
        <v/>
      </c>
      <c r="XT117" s="81" t="str">
        <f t="shared" si="113"/>
        <v/>
      </c>
      <c r="XU117" s="81" t="str">
        <f t="shared" si="113"/>
        <v/>
      </c>
      <c r="XV117" s="81" t="str">
        <f t="shared" si="113"/>
        <v/>
      </c>
      <c r="XW117" s="81" t="str">
        <f t="shared" si="113"/>
        <v/>
      </c>
      <c r="XX117" s="81" t="str">
        <f t="shared" si="113"/>
        <v/>
      </c>
      <c r="XY117" s="81" t="str">
        <f t="shared" si="113"/>
        <v/>
      </c>
      <c r="XZ117" s="81" t="str">
        <f t="shared" si="113"/>
        <v/>
      </c>
      <c r="YA117" s="81" t="str">
        <f t="shared" si="113"/>
        <v/>
      </c>
      <c r="YB117" s="81" t="str">
        <f t="shared" si="113"/>
        <v/>
      </c>
      <c r="YC117" s="81" t="str">
        <f t="shared" si="113"/>
        <v/>
      </c>
      <c r="YD117" s="81" t="str">
        <f t="shared" si="113"/>
        <v/>
      </c>
      <c r="YE117" s="81" t="str">
        <f t="shared" si="113"/>
        <v/>
      </c>
      <c r="YF117" s="81" t="str">
        <f t="shared" si="113"/>
        <v/>
      </c>
      <c r="YG117" s="81" t="str">
        <f t="shared" si="113"/>
        <v/>
      </c>
      <c r="YH117" s="81" t="str">
        <f t="shared" si="113"/>
        <v/>
      </c>
      <c r="YI117" s="81" t="str">
        <f t="shared" si="113"/>
        <v/>
      </c>
      <c r="YJ117" s="81" t="str">
        <f t="shared" si="113"/>
        <v/>
      </c>
      <c r="YK117" s="81" t="str">
        <f t="shared" si="113"/>
        <v/>
      </c>
      <c r="YL117" s="81" t="str">
        <f t="shared" si="113"/>
        <v/>
      </c>
      <c r="YM117" s="81" t="str">
        <f t="shared" si="113"/>
        <v/>
      </c>
      <c r="YN117" s="81" t="str">
        <f t="shared" si="113"/>
        <v/>
      </c>
      <c r="YO117" s="81" t="str">
        <f t="shared" si="113"/>
        <v/>
      </c>
      <c r="YP117" s="81" t="str">
        <f t="shared" si="113"/>
        <v/>
      </c>
      <c r="YQ117" s="81" t="str">
        <f t="shared" si="113"/>
        <v/>
      </c>
      <c r="YR117" s="81" t="str">
        <f t="shared" si="113"/>
        <v/>
      </c>
      <c r="YS117" s="81" t="str">
        <f t="shared" si="113"/>
        <v/>
      </c>
      <c r="YT117" s="81" t="str">
        <f t="shared" si="113"/>
        <v/>
      </c>
      <c r="YU117" s="81" t="str">
        <f t="shared" si="113"/>
        <v/>
      </c>
      <c r="YV117" s="81" t="str">
        <f t="shared" si="113"/>
        <v/>
      </c>
      <c r="YW117" s="81" t="str">
        <f t="shared" si="113"/>
        <v/>
      </c>
      <c r="YX117" s="81" t="str">
        <f t="shared" si="113"/>
        <v/>
      </c>
      <c r="YY117" s="81" t="str">
        <f t="shared" si="113"/>
        <v/>
      </c>
      <c r="YZ117" s="81" t="str">
        <f t="shared" si="113"/>
        <v/>
      </c>
      <c r="ZA117" s="81" t="str">
        <f t="shared" si="113"/>
        <v/>
      </c>
      <c r="ZB117" s="81" t="str">
        <f t="shared" si="113"/>
        <v/>
      </c>
      <c r="ZC117" s="81" t="str">
        <f t="shared" ref="ZC117:ABN117" si="114">IF(ISNUMBER(outYear),ZC68+ZC74+ZC80+ZC114,"")</f>
        <v/>
      </c>
      <c r="ZD117" s="81" t="str">
        <f t="shared" si="114"/>
        <v/>
      </c>
      <c r="ZE117" s="81" t="str">
        <f t="shared" si="114"/>
        <v/>
      </c>
      <c r="ZF117" s="81" t="str">
        <f t="shared" si="114"/>
        <v/>
      </c>
      <c r="ZG117" s="81" t="str">
        <f t="shared" si="114"/>
        <v/>
      </c>
      <c r="ZH117" s="81" t="str">
        <f t="shared" si="114"/>
        <v/>
      </c>
      <c r="ZI117" s="81" t="str">
        <f t="shared" si="114"/>
        <v/>
      </c>
      <c r="ZJ117" s="81" t="str">
        <f t="shared" si="114"/>
        <v/>
      </c>
      <c r="ZK117" s="81" t="str">
        <f t="shared" si="114"/>
        <v/>
      </c>
      <c r="ZL117" s="81" t="str">
        <f t="shared" si="114"/>
        <v/>
      </c>
      <c r="ZM117" s="81" t="str">
        <f t="shared" si="114"/>
        <v/>
      </c>
      <c r="ZN117" s="81" t="str">
        <f t="shared" si="114"/>
        <v/>
      </c>
      <c r="ZO117" s="81" t="str">
        <f t="shared" si="114"/>
        <v/>
      </c>
      <c r="ZP117" s="81" t="str">
        <f t="shared" si="114"/>
        <v/>
      </c>
      <c r="ZQ117" s="81" t="str">
        <f t="shared" si="114"/>
        <v/>
      </c>
      <c r="ZR117" s="81" t="str">
        <f t="shared" si="114"/>
        <v/>
      </c>
      <c r="ZS117" s="81" t="str">
        <f t="shared" si="114"/>
        <v/>
      </c>
      <c r="ZT117" s="81" t="str">
        <f t="shared" si="114"/>
        <v/>
      </c>
      <c r="ZU117" s="81" t="str">
        <f t="shared" si="114"/>
        <v/>
      </c>
      <c r="ZV117" s="81" t="str">
        <f t="shared" si="114"/>
        <v/>
      </c>
      <c r="ZW117" s="81" t="str">
        <f t="shared" si="114"/>
        <v/>
      </c>
      <c r="ZX117" s="81" t="str">
        <f t="shared" si="114"/>
        <v/>
      </c>
      <c r="ZY117" s="81" t="str">
        <f t="shared" si="114"/>
        <v/>
      </c>
      <c r="ZZ117" s="81" t="str">
        <f t="shared" si="114"/>
        <v/>
      </c>
      <c r="AAA117" s="81" t="str">
        <f t="shared" si="114"/>
        <v/>
      </c>
      <c r="AAB117" s="81" t="str">
        <f t="shared" si="114"/>
        <v/>
      </c>
      <c r="AAC117" s="81" t="str">
        <f t="shared" si="114"/>
        <v/>
      </c>
      <c r="AAD117" s="81" t="str">
        <f t="shared" si="114"/>
        <v/>
      </c>
      <c r="AAE117" s="81" t="str">
        <f t="shared" si="114"/>
        <v/>
      </c>
      <c r="AAF117" s="81" t="str">
        <f t="shared" si="114"/>
        <v/>
      </c>
      <c r="AAG117" s="81" t="str">
        <f t="shared" si="114"/>
        <v/>
      </c>
      <c r="AAH117" s="81" t="str">
        <f t="shared" si="114"/>
        <v/>
      </c>
      <c r="AAI117" s="81" t="str">
        <f t="shared" si="114"/>
        <v/>
      </c>
      <c r="AAJ117" s="81" t="str">
        <f t="shared" si="114"/>
        <v/>
      </c>
      <c r="AAK117" s="81" t="str">
        <f t="shared" si="114"/>
        <v/>
      </c>
      <c r="AAL117" s="81" t="str">
        <f t="shared" si="114"/>
        <v/>
      </c>
      <c r="AAM117" s="81" t="str">
        <f t="shared" si="114"/>
        <v/>
      </c>
      <c r="AAN117" s="81" t="str">
        <f t="shared" si="114"/>
        <v/>
      </c>
      <c r="AAO117" s="81" t="str">
        <f t="shared" si="114"/>
        <v/>
      </c>
      <c r="AAP117" s="81" t="str">
        <f t="shared" si="114"/>
        <v/>
      </c>
      <c r="AAQ117" s="81" t="str">
        <f t="shared" si="114"/>
        <v/>
      </c>
      <c r="AAR117" s="81" t="str">
        <f t="shared" si="114"/>
        <v/>
      </c>
      <c r="AAS117" s="81" t="str">
        <f t="shared" si="114"/>
        <v/>
      </c>
      <c r="AAT117" s="81" t="str">
        <f t="shared" si="114"/>
        <v/>
      </c>
      <c r="AAU117" s="81" t="str">
        <f t="shared" si="114"/>
        <v/>
      </c>
      <c r="AAV117" s="81" t="str">
        <f t="shared" si="114"/>
        <v/>
      </c>
      <c r="AAW117" s="81" t="str">
        <f t="shared" si="114"/>
        <v/>
      </c>
      <c r="AAX117" s="81" t="str">
        <f t="shared" si="114"/>
        <v/>
      </c>
      <c r="AAY117" s="81" t="str">
        <f t="shared" si="114"/>
        <v/>
      </c>
      <c r="AAZ117" s="81" t="str">
        <f t="shared" si="114"/>
        <v/>
      </c>
      <c r="ABA117" s="81" t="str">
        <f t="shared" si="114"/>
        <v/>
      </c>
      <c r="ABB117" s="81" t="str">
        <f t="shared" si="114"/>
        <v/>
      </c>
      <c r="ABC117" s="81" t="str">
        <f t="shared" si="114"/>
        <v/>
      </c>
      <c r="ABD117" s="81" t="str">
        <f t="shared" si="114"/>
        <v/>
      </c>
      <c r="ABE117" s="81" t="str">
        <f t="shared" si="114"/>
        <v/>
      </c>
      <c r="ABF117" s="81" t="str">
        <f t="shared" si="114"/>
        <v/>
      </c>
      <c r="ABG117" s="81" t="str">
        <f t="shared" si="114"/>
        <v/>
      </c>
      <c r="ABH117" s="81" t="str">
        <f t="shared" si="114"/>
        <v/>
      </c>
      <c r="ABI117" s="81" t="str">
        <f t="shared" si="114"/>
        <v/>
      </c>
      <c r="ABJ117" s="81" t="str">
        <f t="shared" si="114"/>
        <v/>
      </c>
      <c r="ABK117" s="81" t="str">
        <f t="shared" si="114"/>
        <v/>
      </c>
      <c r="ABL117" s="81" t="str">
        <f t="shared" si="114"/>
        <v/>
      </c>
      <c r="ABM117" s="81" t="str">
        <f t="shared" si="114"/>
        <v/>
      </c>
      <c r="ABN117" s="81" t="str">
        <f t="shared" si="114"/>
        <v/>
      </c>
      <c r="ABO117" s="81" t="str">
        <f t="shared" ref="ABO117:ADZ117" si="115">IF(ISNUMBER(outYear),ABO68+ABO74+ABO80+ABO114,"")</f>
        <v/>
      </c>
      <c r="ABP117" s="81" t="str">
        <f t="shared" si="115"/>
        <v/>
      </c>
      <c r="ABQ117" s="81" t="str">
        <f t="shared" si="115"/>
        <v/>
      </c>
      <c r="ABR117" s="81" t="str">
        <f t="shared" si="115"/>
        <v/>
      </c>
      <c r="ABS117" s="81" t="str">
        <f t="shared" si="115"/>
        <v/>
      </c>
      <c r="ABT117" s="81" t="str">
        <f t="shared" si="115"/>
        <v/>
      </c>
      <c r="ABU117" s="81" t="str">
        <f t="shared" si="115"/>
        <v/>
      </c>
      <c r="ABV117" s="81" t="str">
        <f t="shared" si="115"/>
        <v/>
      </c>
      <c r="ABW117" s="81" t="str">
        <f t="shared" si="115"/>
        <v/>
      </c>
      <c r="ABX117" s="81" t="str">
        <f t="shared" si="115"/>
        <v/>
      </c>
      <c r="ABY117" s="81" t="str">
        <f t="shared" si="115"/>
        <v/>
      </c>
      <c r="ABZ117" s="81" t="str">
        <f t="shared" si="115"/>
        <v/>
      </c>
      <c r="ACA117" s="81" t="str">
        <f t="shared" si="115"/>
        <v/>
      </c>
      <c r="ACB117" s="81" t="str">
        <f t="shared" si="115"/>
        <v/>
      </c>
      <c r="ACC117" s="81" t="str">
        <f t="shared" si="115"/>
        <v/>
      </c>
      <c r="ACD117" s="81" t="str">
        <f t="shared" si="115"/>
        <v/>
      </c>
      <c r="ACE117" s="81" t="str">
        <f t="shared" si="115"/>
        <v/>
      </c>
      <c r="ACF117" s="81" t="str">
        <f t="shared" si="115"/>
        <v/>
      </c>
      <c r="ACG117" s="81" t="str">
        <f t="shared" si="115"/>
        <v/>
      </c>
      <c r="ACH117" s="81" t="str">
        <f t="shared" si="115"/>
        <v/>
      </c>
      <c r="ACI117" s="81" t="str">
        <f t="shared" si="115"/>
        <v/>
      </c>
      <c r="ACJ117" s="81" t="str">
        <f t="shared" si="115"/>
        <v/>
      </c>
      <c r="ACK117" s="81" t="str">
        <f t="shared" si="115"/>
        <v/>
      </c>
      <c r="ACL117" s="81" t="str">
        <f t="shared" si="115"/>
        <v/>
      </c>
      <c r="ACM117" s="81" t="str">
        <f t="shared" si="115"/>
        <v/>
      </c>
      <c r="ACN117" s="81" t="str">
        <f t="shared" si="115"/>
        <v/>
      </c>
      <c r="ACO117" s="81" t="str">
        <f t="shared" si="115"/>
        <v/>
      </c>
      <c r="ACP117" s="81" t="str">
        <f t="shared" si="115"/>
        <v/>
      </c>
      <c r="ACQ117" s="81" t="str">
        <f t="shared" si="115"/>
        <v/>
      </c>
      <c r="ACR117" s="81" t="str">
        <f t="shared" si="115"/>
        <v/>
      </c>
      <c r="ACS117" s="81" t="str">
        <f t="shared" si="115"/>
        <v/>
      </c>
      <c r="ACT117" s="81" t="str">
        <f t="shared" si="115"/>
        <v/>
      </c>
      <c r="ACU117" s="81" t="str">
        <f t="shared" si="115"/>
        <v/>
      </c>
      <c r="ACV117" s="81" t="str">
        <f t="shared" si="115"/>
        <v/>
      </c>
      <c r="ACW117" s="81" t="str">
        <f t="shared" si="115"/>
        <v/>
      </c>
      <c r="ACX117" s="81" t="str">
        <f t="shared" si="115"/>
        <v/>
      </c>
      <c r="ACY117" s="81" t="str">
        <f t="shared" si="115"/>
        <v/>
      </c>
      <c r="ACZ117" s="81" t="str">
        <f t="shared" si="115"/>
        <v/>
      </c>
      <c r="ADA117" s="81" t="str">
        <f t="shared" si="115"/>
        <v/>
      </c>
      <c r="ADB117" s="81" t="str">
        <f t="shared" si="115"/>
        <v/>
      </c>
      <c r="ADC117" s="81" t="str">
        <f t="shared" si="115"/>
        <v/>
      </c>
      <c r="ADD117" s="81" t="str">
        <f t="shared" si="115"/>
        <v/>
      </c>
      <c r="ADE117" s="81" t="str">
        <f t="shared" si="115"/>
        <v/>
      </c>
      <c r="ADF117" s="81" t="str">
        <f t="shared" si="115"/>
        <v/>
      </c>
      <c r="ADG117" s="81" t="str">
        <f t="shared" si="115"/>
        <v/>
      </c>
      <c r="ADH117" s="81" t="str">
        <f t="shared" si="115"/>
        <v/>
      </c>
      <c r="ADI117" s="81" t="str">
        <f t="shared" si="115"/>
        <v/>
      </c>
      <c r="ADJ117" s="81" t="str">
        <f t="shared" si="115"/>
        <v/>
      </c>
      <c r="ADK117" s="81" t="str">
        <f t="shared" si="115"/>
        <v/>
      </c>
      <c r="ADL117" s="81" t="str">
        <f t="shared" si="115"/>
        <v/>
      </c>
      <c r="ADM117" s="81" t="str">
        <f t="shared" si="115"/>
        <v/>
      </c>
      <c r="ADN117" s="81" t="str">
        <f t="shared" si="115"/>
        <v/>
      </c>
      <c r="ADO117" s="81" t="str">
        <f t="shared" si="115"/>
        <v/>
      </c>
      <c r="ADP117" s="81" t="str">
        <f t="shared" si="115"/>
        <v/>
      </c>
      <c r="ADQ117" s="81" t="str">
        <f t="shared" si="115"/>
        <v/>
      </c>
      <c r="ADR117" s="81" t="str">
        <f t="shared" si="115"/>
        <v/>
      </c>
      <c r="ADS117" s="81" t="str">
        <f t="shared" si="115"/>
        <v/>
      </c>
      <c r="ADT117" s="81" t="str">
        <f t="shared" si="115"/>
        <v/>
      </c>
      <c r="ADU117" s="81" t="str">
        <f t="shared" si="115"/>
        <v/>
      </c>
      <c r="ADV117" s="81" t="str">
        <f t="shared" si="115"/>
        <v/>
      </c>
      <c r="ADW117" s="81" t="str">
        <f t="shared" si="115"/>
        <v/>
      </c>
      <c r="ADX117" s="81" t="str">
        <f t="shared" si="115"/>
        <v/>
      </c>
      <c r="ADY117" s="81" t="str">
        <f t="shared" si="115"/>
        <v/>
      </c>
      <c r="ADZ117" s="81" t="str">
        <f t="shared" si="115"/>
        <v/>
      </c>
      <c r="AEA117" s="81" t="str">
        <f t="shared" ref="AEA117:AGL117" si="116">IF(ISNUMBER(outYear),AEA68+AEA74+AEA80+AEA114,"")</f>
        <v/>
      </c>
      <c r="AEB117" s="81" t="str">
        <f t="shared" si="116"/>
        <v/>
      </c>
      <c r="AEC117" s="81" t="str">
        <f t="shared" si="116"/>
        <v/>
      </c>
      <c r="AED117" s="81" t="str">
        <f t="shared" si="116"/>
        <v/>
      </c>
      <c r="AEE117" s="81" t="str">
        <f t="shared" si="116"/>
        <v/>
      </c>
      <c r="AEF117" s="81" t="str">
        <f t="shared" si="116"/>
        <v/>
      </c>
      <c r="AEG117" s="81" t="str">
        <f t="shared" si="116"/>
        <v/>
      </c>
      <c r="AEH117" s="81" t="str">
        <f t="shared" si="116"/>
        <v/>
      </c>
      <c r="AEI117" s="81" t="str">
        <f t="shared" si="116"/>
        <v/>
      </c>
      <c r="AEJ117" s="81" t="str">
        <f t="shared" si="116"/>
        <v/>
      </c>
      <c r="AEK117" s="81" t="str">
        <f t="shared" si="116"/>
        <v/>
      </c>
      <c r="AEL117" s="81" t="str">
        <f t="shared" si="116"/>
        <v/>
      </c>
      <c r="AEM117" s="81" t="str">
        <f t="shared" si="116"/>
        <v/>
      </c>
      <c r="AEN117" s="81" t="str">
        <f t="shared" si="116"/>
        <v/>
      </c>
      <c r="AEO117" s="81" t="str">
        <f t="shared" si="116"/>
        <v/>
      </c>
      <c r="AEP117" s="81" t="str">
        <f t="shared" si="116"/>
        <v/>
      </c>
      <c r="AEQ117" s="81" t="str">
        <f t="shared" si="116"/>
        <v/>
      </c>
      <c r="AER117" s="81" t="str">
        <f t="shared" si="116"/>
        <v/>
      </c>
      <c r="AES117" s="81" t="str">
        <f t="shared" si="116"/>
        <v/>
      </c>
      <c r="AET117" s="81" t="str">
        <f t="shared" si="116"/>
        <v/>
      </c>
      <c r="AEU117" s="81" t="str">
        <f t="shared" si="116"/>
        <v/>
      </c>
      <c r="AEV117" s="81" t="str">
        <f t="shared" si="116"/>
        <v/>
      </c>
      <c r="AEW117" s="81" t="str">
        <f t="shared" si="116"/>
        <v/>
      </c>
      <c r="AEX117" s="81" t="str">
        <f t="shared" si="116"/>
        <v/>
      </c>
      <c r="AEY117" s="81" t="str">
        <f t="shared" si="116"/>
        <v/>
      </c>
      <c r="AEZ117" s="81" t="str">
        <f t="shared" si="116"/>
        <v/>
      </c>
      <c r="AFA117" s="81" t="str">
        <f t="shared" si="116"/>
        <v/>
      </c>
      <c r="AFB117" s="81" t="str">
        <f t="shared" si="116"/>
        <v/>
      </c>
      <c r="AFC117" s="81" t="str">
        <f t="shared" si="116"/>
        <v/>
      </c>
      <c r="AFD117" s="81" t="str">
        <f t="shared" si="116"/>
        <v/>
      </c>
      <c r="AFE117" s="81" t="str">
        <f t="shared" si="116"/>
        <v/>
      </c>
      <c r="AFF117" s="81" t="str">
        <f t="shared" si="116"/>
        <v/>
      </c>
      <c r="AFG117" s="81" t="str">
        <f t="shared" si="116"/>
        <v/>
      </c>
      <c r="AFH117" s="81" t="str">
        <f t="shared" si="116"/>
        <v/>
      </c>
      <c r="AFI117" s="81" t="str">
        <f t="shared" si="116"/>
        <v/>
      </c>
      <c r="AFJ117" s="81" t="str">
        <f t="shared" si="116"/>
        <v/>
      </c>
      <c r="AFK117" s="81" t="str">
        <f t="shared" si="116"/>
        <v/>
      </c>
      <c r="AFL117" s="81" t="str">
        <f t="shared" si="116"/>
        <v/>
      </c>
      <c r="AFM117" s="81" t="str">
        <f t="shared" si="116"/>
        <v/>
      </c>
      <c r="AFN117" s="81" t="str">
        <f t="shared" si="116"/>
        <v/>
      </c>
      <c r="AFO117" s="81" t="str">
        <f t="shared" si="116"/>
        <v/>
      </c>
      <c r="AFP117" s="81" t="str">
        <f t="shared" si="116"/>
        <v/>
      </c>
      <c r="AFQ117" s="81" t="str">
        <f t="shared" si="116"/>
        <v/>
      </c>
      <c r="AFR117" s="81" t="str">
        <f t="shared" si="116"/>
        <v/>
      </c>
      <c r="AFS117" s="81" t="str">
        <f t="shared" si="116"/>
        <v/>
      </c>
      <c r="AFT117" s="81" t="str">
        <f t="shared" si="116"/>
        <v/>
      </c>
      <c r="AFU117" s="81" t="str">
        <f t="shared" si="116"/>
        <v/>
      </c>
      <c r="AFV117" s="81" t="str">
        <f t="shared" si="116"/>
        <v/>
      </c>
      <c r="AFW117" s="81" t="str">
        <f t="shared" si="116"/>
        <v/>
      </c>
      <c r="AFX117" s="81" t="str">
        <f t="shared" si="116"/>
        <v/>
      </c>
      <c r="AFY117" s="81" t="str">
        <f t="shared" si="116"/>
        <v/>
      </c>
      <c r="AFZ117" s="81" t="str">
        <f t="shared" si="116"/>
        <v/>
      </c>
      <c r="AGA117" s="81" t="str">
        <f t="shared" si="116"/>
        <v/>
      </c>
      <c r="AGB117" s="81" t="str">
        <f t="shared" si="116"/>
        <v/>
      </c>
      <c r="AGC117" s="81" t="str">
        <f t="shared" si="116"/>
        <v/>
      </c>
      <c r="AGD117" s="81" t="str">
        <f t="shared" si="116"/>
        <v/>
      </c>
      <c r="AGE117" s="81" t="str">
        <f t="shared" si="116"/>
        <v/>
      </c>
      <c r="AGF117" s="81" t="str">
        <f t="shared" si="116"/>
        <v/>
      </c>
      <c r="AGG117" s="81" t="str">
        <f t="shared" si="116"/>
        <v/>
      </c>
      <c r="AGH117" s="81" t="str">
        <f t="shared" si="116"/>
        <v/>
      </c>
      <c r="AGI117" s="81" t="str">
        <f t="shared" si="116"/>
        <v/>
      </c>
      <c r="AGJ117" s="81" t="str">
        <f t="shared" si="116"/>
        <v/>
      </c>
      <c r="AGK117" s="81" t="str">
        <f t="shared" si="116"/>
        <v/>
      </c>
      <c r="AGL117" s="81" t="str">
        <f t="shared" si="116"/>
        <v/>
      </c>
      <c r="AGM117" s="81" t="str">
        <f t="shared" ref="AGM117:AIX117" si="117">IF(ISNUMBER(outYear),AGM68+AGM74+AGM80+AGM114,"")</f>
        <v/>
      </c>
      <c r="AGN117" s="81" t="str">
        <f t="shared" si="117"/>
        <v/>
      </c>
      <c r="AGO117" s="81" t="str">
        <f t="shared" si="117"/>
        <v/>
      </c>
      <c r="AGP117" s="81" t="str">
        <f t="shared" si="117"/>
        <v/>
      </c>
      <c r="AGQ117" s="81" t="str">
        <f t="shared" si="117"/>
        <v/>
      </c>
      <c r="AGR117" s="81" t="str">
        <f t="shared" si="117"/>
        <v/>
      </c>
      <c r="AGS117" s="81" t="str">
        <f t="shared" si="117"/>
        <v/>
      </c>
      <c r="AGT117" s="81" t="str">
        <f t="shared" si="117"/>
        <v/>
      </c>
      <c r="AGU117" s="81" t="str">
        <f t="shared" si="117"/>
        <v/>
      </c>
      <c r="AGV117" s="81" t="str">
        <f t="shared" si="117"/>
        <v/>
      </c>
      <c r="AGW117" s="81" t="str">
        <f t="shared" si="117"/>
        <v/>
      </c>
      <c r="AGX117" s="81" t="str">
        <f t="shared" si="117"/>
        <v/>
      </c>
      <c r="AGY117" s="81" t="str">
        <f t="shared" si="117"/>
        <v/>
      </c>
      <c r="AGZ117" s="81" t="str">
        <f t="shared" si="117"/>
        <v/>
      </c>
      <c r="AHA117" s="81" t="str">
        <f t="shared" si="117"/>
        <v/>
      </c>
      <c r="AHB117" s="81" t="str">
        <f t="shared" si="117"/>
        <v/>
      </c>
      <c r="AHC117" s="81" t="str">
        <f t="shared" si="117"/>
        <v/>
      </c>
      <c r="AHD117" s="81" t="str">
        <f t="shared" si="117"/>
        <v/>
      </c>
      <c r="AHE117" s="81" t="str">
        <f t="shared" si="117"/>
        <v/>
      </c>
      <c r="AHF117" s="81" t="str">
        <f t="shared" si="117"/>
        <v/>
      </c>
      <c r="AHG117" s="81" t="str">
        <f t="shared" si="117"/>
        <v/>
      </c>
      <c r="AHH117" s="81" t="str">
        <f t="shared" si="117"/>
        <v/>
      </c>
      <c r="AHI117" s="81" t="str">
        <f t="shared" si="117"/>
        <v/>
      </c>
      <c r="AHJ117" s="81" t="str">
        <f t="shared" si="117"/>
        <v/>
      </c>
      <c r="AHK117" s="81" t="str">
        <f t="shared" si="117"/>
        <v/>
      </c>
      <c r="AHL117" s="81" t="str">
        <f t="shared" si="117"/>
        <v/>
      </c>
      <c r="AHM117" s="81" t="str">
        <f t="shared" si="117"/>
        <v/>
      </c>
      <c r="AHN117" s="81" t="str">
        <f t="shared" si="117"/>
        <v/>
      </c>
      <c r="AHO117" s="81" t="str">
        <f t="shared" si="117"/>
        <v/>
      </c>
      <c r="AHP117" s="81" t="str">
        <f t="shared" si="117"/>
        <v/>
      </c>
      <c r="AHQ117" s="81" t="str">
        <f t="shared" si="117"/>
        <v/>
      </c>
      <c r="AHR117" s="81" t="str">
        <f t="shared" si="117"/>
        <v/>
      </c>
      <c r="AHS117" s="81" t="str">
        <f t="shared" si="117"/>
        <v/>
      </c>
      <c r="AHT117" s="81" t="str">
        <f t="shared" si="117"/>
        <v/>
      </c>
      <c r="AHU117" s="81" t="str">
        <f t="shared" si="117"/>
        <v/>
      </c>
      <c r="AHV117" s="81" t="str">
        <f t="shared" si="117"/>
        <v/>
      </c>
      <c r="AHW117" s="81" t="str">
        <f t="shared" si="117"/>
        <v/>
      </c>
      <c r="AHX117" s="81" t="str">
        <f t="shared" si="117"/>
        <v/>
      </c>
      <c r="AHY117" s="81" t="str">
        <f t="shared" si="117"/>
        <v/>
      </c>
      <c r="AHZ117" s="81" t="str">
        <f t="shared" si="117"/>
        <v/>
      </c>
      <c r="AIA117" s="81" t="str">
        <f t="shared" si="117"/>
        <v/>
      </c>
      <c r="AIB117" s="81" t="str">
        <f t="shared" si="117"/>
        <v/>
      </c>
      <c r="AIC117" s="81" t="str">
        <f t="shared" si="117"/>
        <v/>
      </c>
      <c r="AID117" s="81" t="str">
        <f t="shared" si="117"/>
        <v/>
      </c>
      <c r="AIE117" s="81" t="str">
        <f t="shared" si="117"/>
        <v/>
      </c>
      <c r="AIF117" s="81" t="str">
        <f t="shared" si="117"/>
        <v/>
      </c>
      <c r="AIG117" s="81" t="str">
        <f t="shared" si="117"/>
        <v/>
      </c>
      <c r="AIH117" s="81" t="str">
        <f t="shared" si="117"/>
        <v/>
      </c>
      <c r="AII117" s="81" t="str">
        <f t="shared" si="117"/>
        <v/>
      </c>
      <c r="AIJ117" s="81" t="str">
        <f t="shared" si="117"/>
        <v/>
      </c>
      <c r="AIK117" s="81" t="str">
        <f t="shared" si="117"/>
        <v/>
      </c>
      <c r="AIL117" s="81" t="str">
        <f t="shared" si="117"/>
        <v/>
      </c>
      <c r="AIM117" s="81" t="str">
        <f t="shared" si="117"/>
        <v/>
      </c>
      <c r="AIN117" s="81" t="str">
        <f t="shared" si="117"/>
        <v/>
      </c>
      <c r="AIO117" s="81" t="str">
        <f t="shared" si="117"/>
        <v/>
      </c>
      <c r="AIP117" s="81" t="str">
        <f t="shared" si="117"/>
        <v/>
      </c>
      <c r="AIQ117" s="81" t="str">
        <f t="shared" si="117"/>
        <v/>
      </c>
      <c r="AIR117" s="81" t="str">
        <f t="shared" si="117"/>
        <v/>
      </c>
      <c r="AIS117" s="81" t="str">
        <f t="shared" si="117"/>
        <v/>
      </c>
      <c r="AIT117" s="81" t="str">
        <f t="shared" si="117"/>
        <v/>
      </c>
      <c r="AIU117" s="81" t="str">
        <f t="shared" si="117"/>
        <v/>
      </c>
      <c r="AIV117" s="81" t="str">
        <f t="shared" si="117"/>
        <v/>
      </c>
      <c r="AIW117" s="81" t="str">
        <f t="shared" si="117"/>
        <v/>
      </c>
      <c r="AIX117" s="81" t="str">
        <f t="shared" si="117"/>
        <v/>
      </c>
      <c r="AIY117" s="81" t="str">
        <f t="shared" ref="AIY117:ALJ117" si="118">IF(ISNUMBER(outYear),AIY68+AIY74+AIY80+AIY114,"")</f>
        <v/>
      </c>
      <c r="AIZ117" s="81" t="str">
        <f t="shared" si="118"/>
        <v/>
      </c>
      <c r="AJA117" s="81" t="str">
        <f t="shared" si="118"/>
        <v/>
      </c>
      <c r="AJB117" s="81" t="str">
        <f t="shared" si="118"/>
        <v/>
      </c>
      <c r="AJC117" s="81" t="str">
        <f t="shared" si="118"/>
        <v/>
      </c>
      <c r="AJD117" s="81" t="str">
        <f t="shared" si="118"/>
        <v/>
      </c>
      <c r="AJE117" s="81" t="str">
        <f t="shared" si="118"/>
        <v/>
      </c>
      <c r="AJF117" s="81" t="str">
        <f t="shared" si="118"/>
        <v/>
      </c>
      <c r="AJG117" s="81" t="str">
        <f t="shared" si="118"/>
        <v/>
      </c>
      <c r="AJH117" s="81" t="str">
        <f t="shared" si="118"/>
        <v/>
      </c>
      <c r="AJI117" s="81" t="str">
        <f t="shared" si="118"/>
        <v/>
      </c>
      <c r="AJJ117" s="81" t="str">
        <f t="shared" si="118"/>
        <v/>
      </c>
      <c r="AJK117" s="81" t="str">
        <f t="shared" si="118"/>
        <v/>
      </c>
      <c r="AJL117" s="81" t="str">
        <f t="shared" si="118"/>
        <v/>
      </c>
      <c r="AJM117" s="81" t="str">
        <f t="shared" si="118"/>
        <v/>
      </c>
      <c r="AJN117" s="81" t="str">
        <f t="shared" si="118"/>
        <v/>
      </c>
      <c r="AJO117" s="81" t="str">
        <f t="shared" si="118"/>
        <v/>
      </c>
      <c r="AJP117" s="81" t="str">
        <f t="shared" si="118"/>
        <v/>
      </c>
      <c r="AJQ117" s="81" t="str">
        <f t="shared" si="118"/>
        <v/>
      </c>
      <c r="AJR117" s="81" t="str">
        <f t="shared" si="118"/>
        <v/>
      </c>
      <c r="AJS117" s="81" t="str">
        <f t="shared" si="118"/>
        <v/>
      </c>
      <c r="AJT117" s="81" t="str">
        <f t="shared" si="118"/>
        <v/>
      </c>
      <c r="AJU117" s="81" t="str">
        <f t="shared" si="118"/>
        <v/>
      </c>
      <c r="AJV117" s="81" t="str">
        <f t="shared" si="118"/>
        <v/>
      </c>
      <c r="AJW117" s="81" t="str">
        <f t="shared" si="118"/>
        <v/>
      </c>
      <c r="AJX117" s="81" t="str">
        <f t="shared" si="118"/>
        <v/>
      </c>
      <c r="AJY117" s="81" t="str">
        <f t="shared" si="118"/>
        <v/>
      </c>
      <c r="AJZ117" s="81" t="str">
        <f t="shared" si="118"/>
        <v/>
      </c>
      <c r="AKA117" s="81" t="str">
        <f t="shared" si="118"/>
        <v/>
      </c>
      <c r="AKB117" s="81" t="str">
        <f t="shared" si="118"/>
        <v/>
      </c>
      <c r="AKC117" s="81" t="str">
        <f t="shared" si="118"/>
        <v/>
      </c>
      <c r="AKD117" s="81" t="str">
        <f t="shared" si="118"/>
        <v/>
      </c>
      <c r="AKE117" s="81" t="str">
        <f t="shared" si="118"/>
        <v/>
      </c>
      <c r="AKF117" s="81" t="str">
        <f t="shared" si="118"/>
        <v/>
      </c>
      <c r="AKG117" s="81" t="str">
        <f t="shared" si="118"/>
        <v/>
      </c>
      <c r="AKH117" s="81" t="str">
        <f t="shared" si="118"/>
        <v/>
      </c>
      <c r="AKI117" s="81" t="str">
        <f t="shared" si="118"/>
        <v/>
      </c>
      <c r="AKJ117" s="81" t="str">
        <f t="shared" si="118"/>
        <v/>
      </c>
      <c r="AKK117" s="81" t="str">
        <f t="shared" si="118"/>
        <v/>
      </c>
      <c r="AKL117" s="81" t="str">
        <f t="shared" si="118"/>
        <v/>
      </c>
      <c r="AKM117" s="81" t="str">
        <f t="shared" si="118"/>
        <v/>
      </c>
      <c r="AKN117" s="81" t="str">
        <f t="shared" si="118"/>
        <v/>
      </c>
      <c r="AKO117" s="81" t="str">
        <f t="shared" si="118"/>
        <v/>
      </c>
      <c r="AKP117" s="81" t="str">
        <f t="shared" si="118"/>
        <v/>
      </c>
      <c r="AKQ117" s="81" t="str">
        <f t="shared" si="118"/>
        <v/>
      </c>
      <c r="AKR117" s="81" t="str">
        <f t="shared" si="118"/>
        <v/>
      </c>
      <c r="AKS117" s="81" t="str">
        <f t="shared" si="118"/>
        <v/>
      </c>
      <c r="AKT117" s="81" t="str">
        <f t="shared" si="118"/>
        <v/>
      </c>
      <c r="AKU117" s="81" t="str">
        <f t="shared" si="118"/>
        <v/>
      </c>
      <c r="AKV117" s="81" t="str">
        <f t="shared" si="118"/>
        <v/>
      </c>
      <c r="AKW117" s="81" t="str">
        <f t="shared" si="118"/>
        <v/>
      </c>
      <c r="AKX117" s="81" t="str">
        <f t="shared" si="118"/>
        <v/>
      </c>
      <c r="AKY117" s="81" t="str">
        <f t="shared" si="118"/>
        <v/>
      </c>
      <c r="AKZ117" s="81" t="str">
        <f t="shared" si="118"/>
        <v/>
      </c>
      <c r="ALA117" s="81" t="str">
        <f t="shared" si="118"/>
        <v/>
      </c>
      <c r="ALB117" s="81" t="str">
        <f t="shared" si="118"/>
        <v/>
      </c>
      <c r="ALC117" s="81" t="str">
        <f t="shared" si="118"/>
        <v/>
      </c>
      <c r="ALD117" s="81" t="str">
        <f t="shared" si="118"/>
        <v/>
      </c>
      <c r="ALE117" s="81" t="str">
        <f t="shared" si="118"/>
        <v/>
      </c>
      <c r="ALF117" s="81" t="str">
        <f t="shared" si="118"/>
        <v/>
      </c>
      <c r="ALG117" s="81" t="str">
        <f t="shared" si="118"/>
        <v/>
      </c>
      <c r="ALH117" s="81" t="str">
        <f t="shared" si="118"/>
        <v/>
      </c>
      <c r="ALI117" s="81" t="str">
        <f t="shared" si="118"/>
        <v/>
      </c>
      <c r="ALJ117" s="81" t="str">
        <f t="shared" si="118"/>
        <v/>
      </c>
      <c r="ALK117" s="81" t="str">
        <f t="shared" ref="ALK117:ANV117" si="119">IF(ISNUMBER(outYear),ALK68+ALK74+ALK80+ALK114,"")</f>
        <v/>
      </c>
      <c r="ALL117" s="81" t="str">
        <f t="shared" si="119"/>
        <v/>
      </c>
      <c r="ALM117" s="81" t="str">
        <f t="shared" si="119"/>
        <v/>
      </c>
      <c r="ALN117" s="81" t="str">
        <f t="shared" si="119"/>
        <v/>
      </c>
      <c r="ALO117" s="81" t="str">
        <f t="shared" si="119"/>
        <v/>
      </c>
      <c r="ALP117" s="81" t="str">
        <f t="shared" si="119"/>
        <v/>
      </c>
      <c r="ALQ117" s="81" t="str">
        <f t="shared" si="119"/>
        <v/>
      </c>
      <c r="ALR117" s="81" t="str">
        <f t="shared" si="119"/>
        <v/>
      </c>
      <c r="ALS117" s="81" t="str">
        <f t="shared" si="119"/>
        <v/>
      </c>
      <c r="ALT117" s="81" t="str">
        <f t="shared" si="119"/>
        <v/>
      </c>
      <c r="ALU117" s="81" t="str">
        <f t="shared" si="119"/>
        <v/>
      </c>
      <c r="ALV117" s="81" t="str">
        <f t="shared" si="119"/>
        <v/>
      </c>
      <c r="ALW117" s="81" t="str">
        <f t="shared" si="119"/>
        <v/>
      </c>
      <c r="ALX117" s="81" t="str">
        <f t="shared" si="119"/>
        <v/>
      </c>
      <c r="ALY117" s="81" t="str">
        <f t="shared" si="119"/>
        <v/>
      </c>
      <c r="ALZ117" s="81" t="str">
        <f t="shared" si="119"/>
        <v/>
      </c>
      <c r="AMA117" s="81" t="str">
        <f t="shared" si="119"/>
        <v/>
      </c>
      <c r="AMB117" s="81" t="str">
        <f t="shared" si="119"/>
        <v/>
      </c>
      <c r="AMC117" s="81" t="str">
        <f t="shared" si="119"/>
        <v/>
      </c>
      <c r="AMD117" s="81" t="str">
        <f t="shared" si="119"/>
        <v/>
      </c>
      <c r="AME117" s="81" t="str">
        <f t="shared" si="119"/>
        <v/>
      </c>
      <c r="AMF117" s="81" t="str">
        <f t="shared" si="119"/>
        <v/>
      </c>
      <c r="AMG117" s="81" t="str">
        <f t="shared" si="119"/>
        <v/>
      </c>
      <c r="AMH117" s="81" t="str">
        <f t="shared" si="119"/>
        <v/>
      </c>
      <c r="AMI117" s="81" t="str">
        <f t="shared" si="119"/>
        <v/>
      </c>
      <c r="AMJ117" s="81" t="str">
        <f t="shared" si="119"/>
        <v/>
      </c>
      <c r="AMK117" s="81" t="str">
        <f t="shared" si="119"/>
        <v/>
      </c>
      <c r="AML117" s="81" t="str">
        <f t="shared" si="119"/>
        <v/>
      </c>
      <c r="AMM117" s="81" t="str">
        <f t="shared" si="119"/>
        <v/>
      </c>
      <c r="AMN117" s="81" t="str">
        <f t="shared" si="119"/>
        <v/>
      </c>
      <c r="AMO117" s="81" t="str">
        <f t="shared" si="119"/>
        <v/>
      </c>
      <c r="AMP117" s="81" t="str">
        <f t="shared" si="119"/>
        <v/>
      </c>
      <c r="AMQ117" s="81" t="str">
        <f t="shared" si="119"/>
        <v/>
      </c>
      <c r="AMR117" s="81" t="str">
        <f t="shared" si="119"/>
        <v/>
      </c>
      <c r="AMS117" s="81" t="str">
        <f t="shared" si="119"/>
        <v/>
      </c>
      <c r="AMT117" s="81" t="str">
        <f t="shared" si="119"/>
        <v/>
      </c>
      <c r="AMU117" s="81" t="str">
        <f t="shared" si="119"/>
        <v/>
      </c>
      <c r="AMV117" s="81" t="str">
        <f t="shared" si="119"/>
        <v/>
      </c>
      <c r="AMW117" s="81" t="str">
        <f t="shared" si="119"/>
        <v/>
      </c>
      <c r="AMX117" s="81" t="str">
        <f t="shared" si="119"/>
        <v/>
      </c>
      <c r="AMY117" s="81" t="str">
        <f t="shared" si="119"/>
        <v/>
      </c>
      <c r="AMZ117" s="81" t="str">
        <f t="shared" si="119"/>
        <v/>
      </c>
      <c r="ANA117" s="81" t="str">
        <f t="shared" si="119"/>
        <v/>
      </c>
      <c r="ANB117" s="81" t="str">
        <f t="shared" si="119"/>
        <v/>
      </c>
      <c r="ANC117" s="81" t="str">
        <f t="shared" si="119"/>
        <v/>
      </c>
      <c r="AND117" s="81" t="str">
        <f t="shared" si="119"/>
        <v/>
      </c>
      <c r="ANE117" s="81" t="str">
        <f t="shared" si="119"/>
        <v/>
      </c>
      <c r="ANF117" s="81" t="str">
        <f t="shared" si="119"/>
        <v/>
      </c>
      <c r="ANG117" s="81" t="str">
        <f t="shared" si="119"/>
        <v/>
      </c>
      <c r="ANH117" s="81" t="str">
        <f t="shared" si="119"/>
        <v/>
      </c>
      <c r="ANI117" s="81" t="str">
        <f t="shared" si="119"/>
        <v/>
      </c>
      <c r="ANJ117" s="81" t="str">
        <f t="shared" si="119"/>
        <v/>
      </c>
      <c r="ANK117" s="81" t="str">
        <f t="shared" si="119"/>
        <v/>
      </c>
      <c r="ANL117" s="81" t="str">
        <f t="shared" si="119"/>
        <v/>
      </c>
      <c r="ANM117" s="81" t="str">
        <f t="shared" si="119"/>
        <v/>
      </c>
      <c r="ANN117" s="81" t="str">
        <f t="shared" si="119"/>
        <v/>
      </c>
      <c r="ANO117" s="81" t="str">
        <f t="shared" si="119"/>
        <v/>
      </c>
      <c r="ANP117" s="81" t="str">
        <f t="shared" si="119"/>
        <v/>
      </c>
      <c r="ANQ117" s="81" t="str">
        <f t="shared" si="119"/>
        <v/>
      </c>
      <c r="ANR117" s="81" t="str">
        <f t="shared" si="119"/>
        <v/>
      </c>
      <c r="ANS117" s="81" t="str">
        <f t="shared" si="119"/>
        <v/>
      </c>
      <c r="ANT117" s="81" t="str">
        <f t="shared" si="119"/>
        <v/>
      </c>
      <c r="ANU117" s="81" t="str">
        <f t="shared" si="119"/>
        <v/>
      </c>
      <c r="ANV117" s="81" t="str">
        <f t="shared" si="119"/>
        <v/>
      </c>
      <c r="ANW117" s="81" t="str">
        <f t="shared" ref="ANW117:AQH117" si="120">IF(ISNUMBER(outYear),ANW68+ANW74+ANW80+ANW114,"")</f>
        <v/>
      </c>
      <c r="ANX117" s="81" t="str">
        <f t="shared" si="120"/>
        <v/>
      </c>
      <c r="ANY117" s="81" t="str">
        <f t="shared" si="120"/>
        <v/>
      </c>
      <c r="ANZ117" s="81" t="str">
        <f t="shared" si="120"/>
        <v/>
      </c>
      <c r="AOA117" s="81" t="str">
        <f t="shared" si="120"/>
        <v/>
      </c>
      <c r="AOB117" s="81" t="str">
        <f t="shared" si="120"/>
        <v/>
      </c>
      <c r="AOC117" s="81" t="str">
        <f t="shared" si="120"/>
        <v/>
      </c>
      <c r="AOD117" s="81" t="str">
        <f t="shared" si="120"/>
        <v/>
      </c>
      <c r="AOE117" s="81" t="str">
        <f t="shared" si="120"/>
        <v/>
      </c>
      <c r="AOF117" s="81" t="str">
        <f t="shared" si="120"/>
        <v/>
      </c>
      <c r="AOG117" s="81" t="str">
        <f t="shared" si="120"/>
        <v/>
      </c>
      <c r="AOH117" s="81" t="str">
        <f t="shared" si="120"/>
        <v/>
      </c>
      <c r="AOI117" s="81" t="str">
        <f t="shared" si="120"/>
        <v/>
      </c>
      <c r="AOJ117" s="81" t="str">
        <f t="shared" si="120"/>
        <v/>
      </c>
      <c r="AOK117" s="81" t="str">
        <f t="shared" si="120"/>
        <v/>
      </c>
      <c r="AOL117" s="81" t="str">
        <f t="shared" si="120"/>
        <v/>
      </c>
      <c r="AOM117" s="81" t="str">
        <f t="shared" si="120"/>
        <v/>
      </c>
      <c r="AON117" s="81" t="str">
        <f t="shared" si="120"/>
        <v/>
      </c>
      <c r="AOO117" s="81" t="str">
        <f t="shared" si="120"/>
        <v/>
      </c>
      <c r="AOP117" s="81" t="str">
        <f t="shared" si="120"/>
        <v/>
      </c>
      <c r="AOQ117" s="81" t="str">
        <f t="shared" si="120"/>
        <v/>
      </c>
      <c r="AOR117" s="81" t="str">
        <f t="shared" si="120"/>
        <v/>
      </c>
      <c r="AOS117" s="81" t="str">
        <f t="shared" si="120"/>
        <v/>
      </c>
      <c r="AOT117" s="81" t="str">
        <f t="shared" si="120"/>
        <v/>
      </c>
      <c r="AOU117" s="81" t="str">
        <f t="shared" si="120"/>
        <v/>
      </c>
      <c r="AOV117" s="81" t="str">
        <f t="shared" si="120"/>
        <v/>
      </c>
      <c r="AOW117" s="81" t="str">
        <f t="shared" si="120"/>
        <v/>
      </c>
      <c r="AOX117" s="81" t="str">
        <f t="shared" si="120"/>
        <v/>
      </c>
      <c r="AOY117" s="81" t="str">
        <f t="shared" si="120"/>
        <v/>
      </c>
      <c r="AOZ117" s="81" t="str">
        <f t="shared" si="120"/>
        <v/>
      </c>
      <c r="APA117" s="81" t="str">
        <f t="shared" si="120"/>
        <v/>
      </c>
      <c r="APB117" s="81" t="str">
        <f t="shared" si="120"/>
        <v/>
      </c>
      <c r="APC117" s="81" t="str">
        <f t="shared" si="120"/>
        <v/>
      </c>
      <c r="APD117" s="81" t="str">
        <f t="shared" si="120"/>
        <v/>
      </c>
      <c r="APE117" s="81" t="str">
        <f t="shared" si="120"/>
        <v/>
      </c>
      <c r="APF117" s="81" t="str">
        <f t="shared" si="120"/>
        <v/>
      </c>
      <c r="APG117" s="81" t="str">
        <f t="shared" si="120"/>
        <v/>
      </c>
      <c r="APH117" s="81" t="str">
        <f t="shared" si="120"/>
        <v/>
      </c>
      <c r="API117" s="81" t="str">
        <f t="shared" si="120"/>
        <v/>
      </c>
      <c r="APJ117" s="81" t="str">
        <f t="shared" si="120"/>
        <v/>
      </c>
      <c r="APK117" s="81" t="str">
        <f t="shared" si="120"/>
        <v/>
      </c>
      <c r="APL117" s="81" t="str">
        <f t="shared" si="120"/>
        <v/>
      </c>
      <c r="APM117" s="81" t="str">
        <f t="shared" si="120"/>
        <v/>
      </c>
      <c r="APN117" s="81" t="str">
        <f t="shared" si="120"/>
        <v/>
      </c>
      <c r="APO117" s="81" t="str">
        <f t="shared" si="120"/>
        <v/>
      </c>
      <c r="APP117" s="81" t="str">
        <f t="shared" si="120"/>
        <v/>
      </c>
      <c r="APQ117" s="81" t="str">
        <f t="shared" si="120"/>
        <v/>
      </c>
      <c r="APR117" s="81" t="str">
        <f t="shared" si="120"/>
        <v/>
      </c>
      <c r="APS117" s="81" t="str">
        <f t="shared" si="120"/>
        <v/>
      </c>
      <c r="APT117" s="81" t="str">
        <f t="shared" si="120"/>
        <v/>
      </c>
      <c r="APU117" s="81" t="str">
        <f t="shared" si="120"/>
        <v/>
      </c>
      <c r="APV117" s="81" t="str">
        <f t="shared" si="120"/>
        <v/>
      </c>
      <c r="APW117" s="81" t="str">
        <f t="shared" si="120"/>
        <v/>
      </c>
      <c r="APX117" s="81" t="str">
        <f t="shared" si="120"/>
        <v/>
      </c>
      <c r="APY117" s="81" t="str">
        <f t="shared" si="120"/>
        <v/>
      </c>
      <c r="APZ117" s="81" t="str">
        <f t="shared" si="120"/>
        <v/>
      </c>
      <c r="AQA117" s="81" t="str">
        <f t="shared" si="120"/>
        <v/>
      </c>
      <c r="AQB117" s="81" t="str">
        <f t="shared" si="120"/>
        <v/>
      </c>
      <c r="AQC117" s="81" t="str">
        <f t="shared" si="120"/>
        <v/>
      </c>
      <c r="AQD117" s="81" t="str">
        <f t="shared" si="120"/>
        <v/>
      </c>
      <c r="AQE117" s="81" t="str">
        <f t="shared" si="120"/>
        <v/>
      </c>
      <c r="AQF117" s="81" t="str">
        <f t="shared" si="120"/>
        <v/>
      </c>
      <c r="AQG117" s="81" t="str">
        <f t="shared" si="120"/>
        <v/>
      </c>
      <c r="AQH117" s="81" t="str">
        <f t="shared" si="120"/>
        <v/>
      </c>
      <c r="AQI117" s="81" t="str">
        <f t="shared" ref="AQI117:AST117" si="121">IF(ISNUMBER(outYear),AQI68+AQI74+AQI80+AQI114,"")</f>
        <v/>
      </c>
      <c r="AQJ117" s="81" t="str">
        <f t="shared" si="121"/>
        <v/>
      </c>
      <c r="AQK117" s="81" t="str">
        <f t="shared" si="121"/>
        <v/>
      </c>
      <c r="AQL117" s="81" t="str">
        <f t="shared" si="121"/>
        <v/>
      </c>
      <c r="AQM117" s="81" t="str">
        <f t="shared" si="121"/>
        <v/>
      </c>
      <c r="AQN117" s="81" t="str">
        <f t="shared" si="121"/>
        <v/>
      </c>
      <c r="AQO117" s="81" t="str">
        <f t="shared" si="121"/>
        <v/>
      </c>
      <c r="AQP117" s="81" t="str">
        <f t="shared" si="121"/>
        <v/>
      </c>
      <c r="AQQ117" s="81" t="str">
        <f t="shared" si="121"/>
        <v/>
      </c>
      <c r="AQR117" s="81" t="str">
        <f t="shared" si="121"/>
        <v/>
      </c>
      <c r="AQS117" s="81" t="str">
        <f t="shared" si="121"/>
        <v/>
      </c>
      <c r="AQT117" s="81" t="str">
        <f t="shared" si="121"/>
        <v/>
      </c>
      <c r="AQU117" s="81" t="str">
        <f t="shared" si="121"/>
        <v/>
      </c>
      <c r="AQV117" s="81" t="str">
        <f t="shared" si="121"/>
        <v/>
      </c>
      <c r="AQW117" s="81" t="str">
        <f t="shared" si="121"/>
        <v/>
      </c>
      <c r="AQX117" s="81" t="str">
        <f t="shared" si="121"/>
        <v/>
      </c>
      <c r="AQY117" s="81" t="str">
        <f t="shared" si="121"/>
        <v/>
      </c>
      <c r="AQZ117" s="81" t="str">
        <f t="shared" si="121"/>
        <v/>
      </c>
      <c r="ARA117" s="81" t="str">
        <f t="shared" si="121"/>
        <v/>
      </c>
      <c r="ARB117" s="81" t="str">
        <f t="shared" si="121"/>
        <v/>
      </c>
      <c r="ARC117" s="81" t="str">
        <f t="shared" si="121"/>
        <v/>
      </c>
      <c r="ARD117" s="81" t="str">
        <f t="shared" si="121"/>
        <v/>
      </c>
      <c r="ARE117" s="81" t="str">
        <f t="shared" si="121"/>
        <v/>
      </c>
      <c r="ARF117" s="81" t="str">
        <f t="shared" si="121"/>
        <v/>
      </c>
      <c r="ARG117" s="81" t="str">
        <f t="shared" si="121"/>
        <v/>
      </c>
      <c r="ARH117" s="81" t="str">
        <f t="shared" si="121"/>
        <v/>
      </c>
      <c r="ARI117" s="81" t="str">
        <f t="shared" si="121"/>
        <v/>
      </c>
      <c r="ARJ117" s="81" t="str">
        <f t="shared" si="121"/>
        <v/>
      </c>
      <c r="ARK117" s="81" t="str">
        <f t="shared" si="121"/>
        <v/>
      </c>
      <c r="ARL117" s="81" t="str">
        <f t="shared" si="121"/>
        <v/>
      </c>
      <c r="ARM117" s="81" t="str">
        <f t="shared" si="121"/>
        <v/>
      </c>
      <c r="ARN117" s="81" t="str">
        <f t="shared" si="121"/>
        <v/>
      </c>
      <c r="ARO117" s="81" t="str">
        <f t="shared" si="121"/>
        <v/>
      </c>
      <c r="ARP117" s="81" t="str">
        <f t="shared" si="121"/>
        <v/>
      </c>
      <c r="ARQ117" s="81" t="str">
        <f t="shared" si="121"/>
        <v/>
      </c>
      <c r="ARR117" s="81" t="str">
        <f t="shared" si="121"/>
        <v/>
      </c>
      <c r="ARS117" s="81" t="str">
        <f t="shared" si="121"/>
        <v/>
      </c>
      <c r="ART117" s="81" t="str">
        <f t="shared" si="121"/>
        <v/>
      </c>
      <c r="ARU117" s="81" t="str">
        <f t="shared" si="121"/>
        <v/>
      </c>
      <c r="ARV117" s="81" t="str">
        <f t="shared" si="121"/>
        <v/>
      </c>
      <c r="ARW117" s="81" t="str">
        <f t="shared" si="121"/>
        <v/>
      </c>
      <c r="ARX117" s="81" t="str">
        <f t="shared" si="121"/>
        <v/>
      </c>
      <c r="ARY117" s="81" t="str">
        <f t="shared" si="121"/>
        <v/>
      </c>
      <c r="ARZ117" s="81" t="str">
        <f t="shared" si="121"/>
        <v/>
      </c>
      <c r="ASA117" s="81" t="str">
        <f t="shared" si="121"/>
        <v/>
      </c>
      <c r="ASB117" s="81" t="str">
        <f t="shared" si="121"/>
        <v/>
      </c>
      <c r="ASC117" s="81" t="str">
        <f t="shared" si="121"/>
        <v/>
      </c>
      <c r="ASD117" s="81" t="str">
        <f t="shared" si="121"/>
        <v/>
      </c>
      <c r="ASE117" s="81" t="str">
        <f t="shared" si="121"/>
        <v/>
      </c>
      <c r="ASF117" s="81" t="str">
        <f t="shared" si="121"/>
        <v/>
      </c>
      <c r="ASG117" s="81" t="str">
        <f t="shared" si="121"/>
        <v/>
      </c>
      <c r="ASH117" s="81" t="str">
        <f t="shared" si="121"/>
        <v/>
      </c>
      <c r="ASI117" s="81" t="str">
        <f t="shared" si="121"/>
        <v/>
      </c>
      <c r="ASJ117" s="81" t="str">
        <f t="shared" si="121"/>
        <v/>
      </c>
      <c r="ASK117" s="81" t="str">
        <f t="shared" si="121"/>
        <v/>
      </c>
      <c r="ASL117" s="81" t="str">
        <f t="shared" si="121"/>
        <v/>
      </c>
      <c r="ASM117" s="81" t="str">
        <f t="shared" si="121"/>
        <v/>
      </c>
      <c r="ASN117" s="81" t="str">
        <f t="shared" si="121"/>
        <v/>
      </c>
      <c r="ASO117" s="81" t="str">
        <f t="shared" si="121"/>
        <v/>
      </c>
      <c r="ASP117" s="81" t="str">
        <f t="shared" si="121"/>
        <v/>
      </c>
      <c r="ASQ117" s="81" t="str">
        <f t="shared" si="121"/>
        <v/>
      </c>
      <c r="ASR117" s="81" t="str">
        <f t="shared" si="121"/>
        <v/>
      </c>
      <c r="ASS117" s="81" t="str">
        <f t="shared" si="121"/>
        <v/>
      </c>
      <c r="AST117" s="81" t="str">
        <f t="shared" si="121"/>
        <v/>
      </c>
      <c r="ASU117" s="81" t="str">
        <f t="shared" ref="ASU117:AVF117" si="122">IF(ISNUMBER(outYear),ASU68+ASU74+ASU80+ASU114,"")</f>
        <v/>
      </c>
      <c r="ASV117" s="81" t="str">
        <f t="shared" si="122"/>
        <v/>
      </c>
      <c r="ASW117" s="81" t="str">
        <f t="shared" si="122"/>
        <v/>
      </c>
      <c r="ASX117" s="81" t="str">
        <f t="shared" si="122"/>
        <v/>
      </c>
      <c r="ASY117" s="81" t="str">
        <f t="shared" si="122"/>
        <v/>
      </c>
      <c r="ASZ117" s="81" t="str">
        <f t="shared" si="122"/>
        <v/>
      </c>
      <c r="ATA117" s="81" t="str">
        <f t="shared" si="122"/>
        <v/>
      </c>
      <c r="ATB117" s="81" t="str">
        <f t="shared" si="122"/>
        <v/>
      </c>
      <c r="ATC117" s="81" t="str">
        <f t="shared" si="122"/>
        <v/>
      </c>
      <c r="ATD117" s="81" t="str">
        <f t="shared" si="122"/>
        <v/>
      </c>
      <c r="ATE117" s="81" t="str">
        <f t="shared" si="122"/>
        <v/>
      </c>
      <c r="ATF117" s="81" t="str">
        <f t="shared" si="122"/>
        <v/>
      </c>
      <c r="ATG117" s="81" t="str">
        <f t="shared" si="122"/>
        <v/>
      </c>
      <c r="ATH117" s="81" t="str">
        <f t="shared" si="122"/>
        <v/>
      </c>
      <c r="ATI117" s="81" t="str">
        <f t="shared" si="122"/>
        <v/>
      </c>
      <c r="ATJ117" s="81" t="str">
        <f t="shared" si="122"/>
        <v/>
      </c>
      <c r="ATK117" s="81" t="str">
        <f t="shared" si="122"/>
        <v/>
      </c>
      <c r="ATL117" s="81" t="str">
        <f t="shared" si="122"/>
        <v/>
      </c>
      <c r="ATM117" s="81" t="str">
        <f t="shared" si="122"/>
        <v/>
      </c>
      <c r="ATN117" s="81" t="str">
        <f t="shared" si="122"/>
        <v/>
      </c>
      <c r="ATO117" s="81" t="str">
        <f t="shared" si="122"/>
        <v/>
      </c>
      <c r="ATP117" s="81" t="str">
        <f t="shared" si="122"/>
        <v/>
      </c>
      <c r="ATQ117" s="81" t="str">
        <f t="shared" si="122"/>
        <v/>
      </c>
      <c r="ATR117" s="81" t="str">
        <f t="shared" si="122"/>
        <v/>
      </c>
      <c r="ATS117" s="81" t="str">
        <f t="shared" si="122"/>
        <v/>
      </c>
      <c r="ATT117" s="81" t="str">
        <f t="shared" si="122"/>
        <v/>
      </c>
      <c r="ATU117" s="81" t="str">
        <f t="shared" si="122"/>
        <v/>
      </c>
      <c r="ATV117" s="81" t="str">
        <f t="shared" si="122"/>
        <v/>
      </c>
      <c r="ATW117" s="81" t="str">
        <f t="shared" si="122"/>
        <v/>
      </c>
      <c r="ATX117" s="81" t="str">
        <f t="shared" si="122"/>
        <v/>
      </c>
      <c r="ATY117" s="81" t="str">
        <f t="shared" si="122"/>
        <v/>
      </c>
      <c r="ATZ117" s="81" t="str">
        <f t="shared" si="122"/>
        <v/>
      </c>
      <c r="AUA117" s="81" t="str">
        <f t="shared" si="122"/>
        <v/>
      </c>
      <c r="AUB117" s="81" t="str">
        <f t="shared" si="122"/>
        <v/>
      </c>
      <c r="AUC117" s="81" t="str">
        <f t="shared" si="122"/>
        <v/>
      </c>
      <c r="AUD117" s="81" t="str">
        <f t="shared" si="122"/>
        <v/>
      </c>
      <c r="AUE117" s="81" t="str">
        <f t="shared" si="122"/>
        <v/>
      </c>
      <c r="AUF117" s="81" t="str">
        <f t="shared" si="122"/>
        <v/>
      </c>
      <c r="AUG117" s="81" t="str">
        <f t="shared" si="122"/>
        <v/>
      </c>
      <c r="AUH117" s="81" t="str">
        <f t="shared" si="122"/>
        <v/>
      </c>
      <c r="AUI117" s="81" t="str">
        <f t="shared" si="122"/>
        <v/>
      </c>
      <c r="AUJ117" s="81" t="str">
        <f t="shared" si="122"/>
        <v/>
      </c>
      <c r="AUK117" s="81" t="str">
        <f t="shared" si="122"/>
        <v/>
      </c>
      <c r="AUL117" s="81" t="str">
        <f t="shared" si="122"/>
        <v/>
      </c>
      <c r="AUM117" s="81" t="str">
        <f t="shared" si="122"/>
        <v/>
      </c>
      <c r="AUN117" s="81" t="str">
        <f t="shared" si="122"/>
        <v/>
      </c>
      <c r="AUO117" s="81" t="str">
        <f t="shared" si="122"/>
        <v/>
      </c>
      <c r="AUP117" s="81" t="str">
        <f t="shared" si="122"/>
        <v/>
      </c>
      <c r="AUQ117" s="81" t="str">
        <f t="shared" si="122"/>
        <v/>
      </c>
      <c r="AUR117" s="81" t="str">
        <f t="shared" si="122"/>
        <v/>
      </c>
      <c r="AUS117" s="81" t="str">
        <f t="shared" si="122"/>
        <v/>
      </c>
      <c r="AUT117" s="81" t="str">
        <f t="shared" si="122"/>
        <v/>
      </c>
      <c r="AUU117" s="81" t="str">
        <f t="shared" si="122"/>
        <v/>
      </c>
      <c r="AUV117" s="81" t="str">
        <f t="shared" si="122"/>
        <v/>
      </c>
      <c r="AUW117" s="81" t="str">
        <f t="shared" si="122"/>
        <v/>
      </c>
      <c r="AUX117" s="81" t="str">
        <f t="shared" si="122"/>
        <v/>
      </c>
      <c r="AUY117" s="81" t="str">
        <f t="shared" si="122"/>
        <v/>
      </c>
      <c r="AUZ117" s="81" t="str">
        <f t="shared" si="122"/>
        <v/>
      </c>
      <c r="AVA117" s="81" t="str">
        <f t="shared" si="122"/>
        <v/>
      </c>
      <c r="AVB117" s="81" t="str">
        <f t="shared" si="122"/>
        <v/>
      </c>
      <c r="AVC117" s="81" t="str">
        <f t="shared" si="122"/>
        <v/>
      </c>
      <c r="AVD117" s="81" t="str">
        <f t="shared" si="122"/>
        <v/>
      </c>
      <c r="AVE117" s="81" t="str">
        <f t="shared" si="122"/>
        <v/>
      </c>
      <c r="AVF117" s="81" t="str">
        <f t="shared" si="122"/>
        <v/>
      </c>
      <c r="AVG117" s="81" t="str">
        <f t="shared" ref="AVG117:AXR117" si="123">IF(ISNUMBER(outYear),AVG68+AVG74+AVG80+AVG114,"")</f>
        <v/>
      </c>
      <c r="AVH117" s="81" t="str">
        <f t="shared" si="123"/>
        <v/>
      </c>
      <c r="AVI117" s="81" t="str">
        <f t="shared" si="123"/>
        <v/>
      </c>
      <c r="AVJ117" s="81" t="str">
        <f t="shared" si="123"/>
        <v/>
      </c>
      <c r="AVK117" s="81" t="str">
        <f t="shared" si="123"/>
        <v/>
      </c>
      <c r="AVL117" s="81" t="str">
        <f t="shared" si="123"/>
        <v/>
      </c>
      <c r="AVM117" s="81" t="str">
        <f t="shared" si="123"/>
        <v/>
      </c>
      <c r="AVN117" s="81" t="str">
        <f t="shared" si="123"/>
        <v/>
      </c>
      <c r="AVO117" s="81" t="str">
        <f t="shared" si="123"/>
        <v/>
      </c>
      <c r="AVP117" s="81" t="str">
        <f t="shared" si="123"/>
        <v/>
      </c>
      <c r="AVQ117" s="81" t="str">
        <f t="shared" si="123"/>
        <v/>
      </c>
      <c r="AVR117" s="81" t="str">
        <f t="shared" si="123"/>
        <v/>
      </c>
      <c r="AVS117" s="81" t="str">
        <f t="shared" si="123"/>
        <v/>
      </c>
      <c r="AVT117" s="81" t="str">
        <f t="shared" si="123"/>
        <v/>
      </c>
      <c r="AVU117" s="81" t="str">
        <f t="shared" si="123"/>
        <v/>
      </c>
      <c r="AVV117" s="81" t="str">
        <f t="shared" si="123"/>
        <v/>
      </c>
      <c r="AVW117" s="81" t="str">
        <f t="shared" si="123"/>
        <v/>
      </c>
      <c r="AVX117" s="81" t="str">
        <f t="shared" si="123"/>
        <v/>
      </c>
      <c r="AVY117" s="81" t="str">
        <f t="shared" si="123"/>
        <v/>
      </c>
      <c r="AVZ117" s="81" t="str">
        <f t="shared" si="123"/>
        <v/>
      </c>
      <c r="AWA117" s="81" t="str">
        <f t="shared" si="123"/>
        <v/>
      </c>
      <c r="AWB117" s="81" t="str">
        <f t="shared" si="123"/>
        <v/>
      </c>
      <c r="AWC117" s="81" t="str">
        <f t="shared" si="123"/>
        <v/>
      </c>
      <c r="AWD117" s="81" t="str">
        <f t="shared" si="123"/>
        <v/>
      </c>
      <c r="AWE117" s="81" t="str">
        <f t="shared" si="123"/>
        <v/>
      </c>
      <c r="AWF117" s="81" t="str">
        <f t="shared" si="123"/>
        <v/>
      </c>
      <c r="AWG117" s="81" t="str">
        <f t="shared" si="123"/>
        <v/>
      </c>
      <c r="AWH117" s="81" t="str">
        <f t="shared" si="123"/>
        <v/>
      </c>
      <c r="AWI117" s="81" t="str">
        <f t="shared" si="123"/>
        <v/>
      </c>
      <c r="AWJ117" s="81" t="str">
        <f t="shared" si="123"/>
        <v/>
      </c>
      <c r="AWK117" s="81" t="str">
        <f t="shared" si="123"/>
        <v/>
      </c>
      <c r="AWL117" s="81" t="str">
        <f t="shared" si="123"/>
        <v/>
      </c>
      <c r="AWM117" s="81" t="str">
        <f t="shared" si="123"/>
        <v/>
      </c>
      <c r="AWN117" s="81" t="str">
        <f t="shared" si="123"/>
        <v/>
      </c>
      <c r="AWO117" s="81" t="str">
        <f t="shared" si="123"/>
        <v/>
      </c>
      <c r="AWP117" s="81" t="str">
        <f t="shared" si="123"/>
        <v/>
      </c>
      <c r="AWQ117" s="81" t="str">
        <f t="shared" si="123"/>
        <v/>
      </c>
      <c r="AWR117" s="81" t="str">
        <f t="shared" si="123"/>
        <v/>
      </c>
      <c r="AWS117" s="81" t="str">
        <f t="shared" si="123"/>
        <v/>
      </c>
      <c r="AWT117" s="81" t="str">
        <f t="shared" si="123"/>
        <v/>
      </c>
      <c r="AWU117" s="81" t="str">
        <f t="shared" si="123"/>
        <v/>
      </c>
      <c r="AWV117" s="81" t="str">
        <f t="shared" si="123"/>
        <v/>
      </c>
      <c r="AWW117" s="81" t="str">
        <f t="shared" si="123"/>
        <v/>
      </c>
      <c r="AWX117" s="81" t="str">
        <f t="shared" si="123"/>
        <v/>
      </c>
      <c r="AWY117" s="81" t="str">
        <f t="shared" si="123"/>
        <v/>
      </c>
      <c r="AWZ117" s="81" t="str">
        <f t="shared" si="123"/>
        <v/>
      </c>
      <c r="AXA117" s="81" t="str">
        <f t="shared" si="123"/>
        <v/>
      </c>
      <c r="AXB117" s="81" t="str">
        <f t="shared" si="123"/>
        <v/>
      </c>
      <c r="AXC117" s="81" t="str">
        <f t="shared" si="123"/>
        <v/>
      </c>
      <c r="AXD117" s="81" t="str">
        <f t="shared" si="123"/>
        <v/>
      </c>
      <c r="AXE117" s="81" t="str">
        <f t="shared" si="123"/>
        <v/>
      </c>
      <c r="AXF117" s="81" t="str">
        <f t="shared" si="123"/>
        <v/>
      </c>
      <c r="AXG117" s="81" t="str">
        <f t="shared" si="123"/>
        <v/>
      </c>
      <c r="AXH117" s="81" t="str">
        <f t="shared" si="123"/>
        <v/>
      </c>
      <c r="AXI117" s="81" t="str">
        <f t="shared" si="123"/>
        <v/>
      </c>
      <c r="AXJ117" s="81" t="str">
        <f t="shared" si="123"/>
        <v/>
      </c>
      <c r="AXK117" s="81" t="str">
        <f t="shared" si="123"/>
        <v/>
      </c>
      <c r="AXL117" s="81" t="str">
        <f t="shared" si="123"/>
        <v/>
      </c>
      <c r="AXM117" s="81" t="str">
        <f t="shared" si="123"/>
        <v/>
      </c>
      <c r="AXN117" s="81" t="str">
        <f t="shared" si="123"/>
        <v/>
      </c>
      <c r="AXO117" s="81" t="str">
        <f t="shared" si="123"/>
        <v/>
      </c>
      <c r="AXP117" s="81" t="str">
        <f t="shared" si="123"/>
        <v/>
      </c>
      <c r="AXQ117" s="81" t="str">
        <f t="shared" si="123"/>
        <v/>
      </c>
      <c r="AXR117" s="81" t="str">
        <f t="shared" si="123"/>
        <v/>
      </c>
      <c r="AXS117" s="81" t="str">
        <f t="shared" ref="AXS117:BAD117" si="124">IF(ISNUMBER(outYear),AXS68+AXS74+AXS80+AXS114,"")</f>
        <v/>
      </c>
      <c r="AXT117" s="81" t="str">
        <f t="shared" si="124"/>
        <v/>
      </c>
      <c r="AXU117" s="81" t="str">
        <f t="shared" si="124"/>
        <v/>
      </c>
      <c r="AXV117" s="81" t="str">
        <f t="shared" si="124"/>
        <v/>
      </c>
      <c r="AXW117" s="81" t="str">
        <f t="shared" si="124"/>
        <v/>
      </c>
      <c r="AXX117" s="81" t="str">
        <f t="shared" si="124"/>
        <v/>
      </c>
      <c r="AXY117" s="81" t="str">
        <f t="shared" si="124"/>
        <v/>
      </c>
      <c r="AXZ117" s="81" t="str">
        <f t="shared" si="124"/>
        <v/>
      </c>
      <c r="AYA117" s="81" t="str">
        <f t="shared" si="124"/>
        <v/>
      </c>
      <c r="AYB117" s="81" t="str">
        <f t="shared" si="124"/>
        <v/>
      </c>
      <c r="AYC117" s="81" t="str">
        <f t="shared" si="124"/>
        <v/>
      </c>
      <c r="AYD117" s="81" t="str">
        <f t="shared" si="124"/>
        <v/>
      </c>
      <c r="AYE117" s="81" t="str">
        <f t="shared" si="124"/>
        <v/>
      </c>
      <c r="AYF117" s="81" t="str">
        <f t="shared" si="124"/>
        <v/>
      </c>
      <c r="AYG117" s="81" t="str">
        <f t="shared" si="124"/>
        <v/>
      </c>
      <c r="AYH117" s="81" t="str">
        <f t="shared" si="124"/>
        <v/>
      </c>
      <c r="AYI117" s="81" t="str">
        <f t="shared" si="124"/>
        <v/>
      </c>
      <c r="AYJ117" s="81" t="str">
        <f t="shared" si="124"/>
        <v/>
      </c>
      <c r="AYK117" s="81" t="str">
        <f t="shared" si="124"/>
        <v/>
      </c>
      <c r="AYL117" s="81" t="str">
        <f t="shared" si="124"/>
        <v/>
      </c>
      <c r="AYM117" s="81" t="str">
        <f t="shared" si="124"/>
        <v/>
      </c>
      <c r="AYN117" s="81" t="str">
        <f t="shared" si="124"/>
        <v/>
      </c>
      <c r="AYO117" s="81" t="str">
        <f t="shared" si="124"/>
        <v/>
      </c>
      <c r="AYP117" s="81" t="str">
        <f t="shared" si="124"/>
        <v/>
      </c>
      <c r="AYQ117" s="81" t="str">
        <f t="shared" si="124"/>
        <v/>
      </c>
      <c r="AYR117" s="81" t="str">
        <f t="shared" si="124"/>
        <v/>
      </c>
      <c r="AYS117" s="81" t="str">
        <f t="shared" si="124"/>
        <v/>
      </c>
      <c r="AYT117" s="81" t="str">
        <f t="shared" si="124"/>
        <v/>
      </c>
      <c r="AYU117" s="81" t="str">
        <f t="shared" si="124"/>
        <v/>
      </c>
      <c r="AYV117" s="81" t="str">
        <f t="shared" si="124"/>
        <v/>
      </c>
      <c r="AYW117" s="81" t="str">
        <f t="shared" si="124"/>
        <v/>
      </c>
      <c r="AYX117" s="81" t="str">
        <f t="shared" si="124"/>
        <v/>
      </c>
      <c r="AYY117" s="81" t="str">
        <f t="shared" si="124"/>
        <v/>
      </c>
      <c r="AYZ117" s="81" t="str">
        <f t="shared" si="124"/>
        <v/>
      </c>
      <c r="AZA117" s="81" t="str">
        <f t="shared" si="124"/>
        <v/>
      </c>
      <c r="AZB117" s="81" t="str">
        <f t="shared" si="124"/>
        <v/>
      </c>
      <c r="AZC117" s="81" t="str">
        <f t="shared" si="124"/>
        <v/>
      </c>
      <c r="AZD117" s="81" t="str">
        <f t="shared" si="124"/>
        <v/>
      </c>
      <c r="AZE117" s="81" t="str">
        <f t="shared" si="124"/>
        <v/>
      </c>
      <c r="AZF117" s="81" t="str">
        <f t="shared" si="124"/>
        <v/>
      </c>
      <c r="AZG117" s="81" t="str">
        <f t="shared" si="124"/>
        <v/>
      </c>
      <c r="AZH117" s="81" t="str">
        <f t="shared" si="124"/>
        <v/>
      </c>
      <c r="AZI117" s="81" t="str">
        <f t="shared" si="124"/>
        <v/>
      </c>
      <c r="AZJ117" s="81" t="str">
        <f t="shared" si="124"/>
        <v/>
      </c>
      <c r="AZK117" s="81" t="str">
        <f t="shared" si="124"/>
        <v/>
      </c>
      <c r="AZL117" s="81" t="str">
        <f t="shared" si="124"/>
        <v/>
      </c>
      <c r="AZM117" s="81" t="str">
        <f t="shared" si="124"/>
        <v/>
      </c>
      <c r="AZN117" s="81" t="str">
        <f t="shared" si="124"/>
        <v/>
      </c>
      <c r="AZO117" s="81" t="str">
        <f t="shared" si="124"/>
        <v/>
      </c>
      <c r="AZP117" s="81" t="str">
        <f t="shared" si="124"/>
        <v/>
      </c>
      <c r="AZQ117" s="81" t="str">
        <f t="shared" si="124"/>
        <v/>
      </c>
      <c r="AZR117" s="81" t="str">
        <f t="shared" si="124"/>
        <v/>
      </c>
      <c r="AZS117" s="81" t="str">
        <f t="shared" si="124"/>
        <v/>
      </c>
      <c r="AZT117" s="81" t="str">
        <f t="shared" si="124"/>
        <v/>
      </c>
      <c r="AZU117" s="81" t="str">
        <f t="shared" si="124"/>
        <v/>
      </c>
      <c r="AZV117" s="81" t="str">
        <f t="shared" si="124"/>
        <v/>
      </c>
      <c r="AZW117" s="81" t="str">
        <f t="shared" si="124"/>
        <v/>
      </c>
      <c r="AZX117" s="81" t="str">
        <f t="shared" si="124"/>
        <v/>
      </c>
      <c r="AZY117" s="81" t="str">
        <f t="shared" si="124"/>
        <v/>
      </c>
      <c r="AZZ117" s="81" t="str">
        <f t="shared" si="124"/>
        <v/>
      </c>
      <c r="BAA117" s="81" t="str">
        <f t="shared" si="124"/>
        <v/>
      </c>
      <c r="BAB117" s="81" t="str">
        <f t="shared" si="124"/>
        <v/>
      </c>
      <c r="BAC117" s="81" t="str">
        <f t="shared" si="124"/>
        <v/>
      </c>
      <c r="BAD117" s="81" t="str">
        <f t="shared" si="124"/>
        <v/>
      </c>
      <c r="BAE117" s="81" t="str">
        <f t="shared" ref="BAE117:BCP117" si="125">IF(ISNUMBER(outYear),BAE68+BAE74+BAE80+BAE114,"")</f>
        <v/>
      </c>
      <c r="BAF117" s="81" t="str">
        <f t="shared" si="125"/>
        <v/>
      </c>
      <c r="BAG117" s="81" t="str">
        <f t="shared" si="125"/>
        <v/>
      </c>
      <c r="BAH117" s="81" t="str">
        <f t="shared" si="125"/>
        <v/>
      </c>
      <c r="BAI117" s="81" t="str">
        <f t="shared" si="125"/>
        <v/>
      </c>
      <c r="BAJ117" s="81" t="str">
        <f t="shared" si="125"/>
        <v/>
      </c>
      <c r="BAK117" s="81" t="str">
        <f t="shared" si="125"/>
        <v/>
      </c>
      <c r="BAL117" s="81" t="str">
        <f t="shared" si="125"/>
        <v/>
      </c>
      <c r="BAM117" s="81" t="str">
        <f t="shared" si="125"/>
        <v/>
      </c>
      <c r="BAN117" s="81" t="str">
        <f t="shared" si="125"/>
        <v/>
      </c>
      <c r="BAO117" s="81" t="str">
        <f t="shared" si="125"/>
        <v/>
      </c>
      <c r="BAP117" s="81" t="str">
        <f t="shared" si="125"/>
        <v/>
      </c>
      <c r="BAQ117" s="81" t="str">
        <f t="shared" si="125"/>
        <v/>
      </c>
      <c r="BAR117" s="81" t="str">
        <f t="shared" si="125"/>
        <v/>
      </c>
      <c r="BAS117" s="81" t="str">
        <f t="shared" si="125"/>
        <v/>
      </c>
      <c r="BAT117" s="81" t="str">
        <f t="shared" si="125"/>
        <v/>
      </c>
      <c r="BAU117" s="81" t="str">
        <f t="shared" si="125"/>
        <v/>
      </c>
      <c r="BAV117" s="81" t="str">
        <f t="shared" si="125"/>
        <v/>
      </c>
      <c r="BAW117" s="81" t="str">
        <f t="shared" si="125"/>
        <v/>
      </c>
      <c r="BAX117" s="81" t="str">
        <f t="shared" si="125"/>
        <v/>
      </c>
      <c r="BAY117" s="81" t="str">
        <f t="shared" si="125"/>
        <v/>
      </c>
      <c r="BAZ117" s="81" t="str">
        <f t="shared" si="125"/>
        <v/>
      </c>
      <c r="BBA117" s="81" t="str">
        <f t="shared" si="125"/>
        <v/>
      </c>
      <c r="BBB117" s="81" t="str">
        <f t="shared" si="125"/>
        <v/>
      </c>
      <c r="BBC117" s="81" t="str">
        <f t="shared" si="125"/>
        <v/>
      </c>
      <c r="BBD117" s="81" t="str">
        <f t="shared" si="125"/>
        <v/>
      </c>
      <c r="BBE117" s="81" t="str">
        <f t="shared" si="125"/>
        <v/>
      </c>
      <c r="BBF117" s="81" t="str">
        <f t="shared" si="125"/>
        <v/>
      </c>
      <c r="BBG117" s="81" t="str">
        <f t="shared" si="125"/>
        <v/>
      </c>
      <c r="BBH117" s="81" t="str">
        <f t="shared" si="125"/>
        <v/>
      </c>
      <c r="BBI117" s="81" t="str">
        <f t="shared" si="125"/>
        <v/>
      </c>
      <c r="BBJ117" s="81" t="str">
        <f t="shared" si="125"/>
        <v/>
      </c>
      <c r="BBK117" s="81" t="str">
        <f t="shared" si="125"/>
        <v/>
      </c>
      <c r="BBL117" s="81" t="str">
        <f t="shared" si="125"/>
        <v/>
      </c>
      <c r="BBM117" s="81" t="str">
        <f t="shared" si="125"/>
        <v/>
      </c>
      <c r="BBN117" s="81" t="str">
        <f t="shared" si="125"/>
        <v/>
      </c>
      <c r="BBO117" s="81" t="str">
        <f t="shared" si="125"/>
        <v/>
      </c>
      <c r="BBP117" s="81" t="str">
        <f t="shared" si="125"/>
        <v/>
      </c>
      <c r="BBQ117" s="81" t="str">
        <f t="shared" si="125"/>
        <v/>
      </c>
      <c r="BBR117" s="81" t="str">
        <f t="shared" si="125"/>
        <v/>
      </c>
      <c r="BBS117" s="81" t="str">
        <f t="shared" si="125"/>
        <v/>
      </c>
      <c r="BBT117" s="81" t="str">
        <f t="shared" si="125"/>
        <v/>
      </c>
      <c r="BBU117" s="81" t="str">
        <f t="shared" si="125"/>
        <v/>
      </c>
      <c r="BBV117" s="81" t="str">
        <f t="shared" si="125"/>
        <v/>
      </c>
      <c r="BBW117" s="81" t="str">
        <f t="shared" si="125"/>
        <v/>
      </c>
      <c r="BBX117" s="81" t="str">
        <f t="shared" si="125"/>
        <v/>
      </c>
      <c r="BBY117" s="81" t="str">
        <f t="shared" si="125"/>
        <v/>
      </c>
      <c r="BBZ117" s="81" t="str">
        <f t="shared" si="125"/>
        <v/>
      </c>
      <c r="BCA117" s="81" t="str">
        <f t="shared" si="125"/>
        <v/>
      </c>
      <c r="BCB117" s="81" t="str">
        <f t="shared" si="125"/>
        <v/>
      </c>
      <c r="BCC117" s="81" t="str">
        <f t="shared" si="125"/>
        <v/>
      </c>
      <c r="BCD117" s="81" t="str">
        <f t="shared" si="125"/>
        <v/>
      </c>
      <c r="BCE117" s="81" t="str">
        <f t="shared" si="125"/>
        <v/>
      </c>
      <c r="BCF117" s="81" t="str">
        <f t="shared" si="125"/>
        <v/>
      </c>
      <c r="BCG117" s="81" t="str">
        <f t="shared" si="125"/>
        <v/>
      </c>
      <c r="BCH117" s="81" t="str">
        <f t="shared" si="125"/>
        <v/>
      </c>
      <c r="BCI117" s="81" t="str">
        <f t="shared" si="125"/>
        <v/>
      </c>
      <c r="BCJ117" s="81" t="str">
        <f t="shared" si="125"/>
        <v/>
      </c>
      <c r="BCK117" s="81" t="str">
        <f t="shared" si="125"/>
        <v/>
      </c>
      <c r="BCL117" s="81" t="str">
        <f t="shared" si="125"/>
        <v/>
      </c>
      <c r="BCM117" s="81" t="str">
        <f t="shared" si="125"/>
        <v/>
      </c>
      <c r="BCN117" s="81" t="str">
        <f t="shared" si="125"/>
        <v/>
      </c>
      <c r="BCO117" s="81" t="str">
        <f t="shared" si="125"/>
        <v/>
      </c>
      <c r="BCP117" s="81" t="str">
        <f t="shared" si="125"/>
        <v/>
      </c>
      <c r="BCQ117" s="81" t="str">
        <f t="shared" ref="BCQ117:BFB117" si="126">IF(ISNUMBER(outYear),BCQ68+BCQ74+BCQ80+BCQ114,"")</f>
        <v/>
      </c>
      <c r="BCR117" s="81" t="str">
        <f t="shared" si="126"/>
        <v/>
      </c>
      <c r="BCS117" s="81" t="str">
        <f t="shared" si="126"/>
        <v/>
      </c>
      <c r="BCT117" s="81" t="str">
        <f t="shared" si="126"/>
        <v/>
      </c>
      <c r="BCU117" s="81" t="str">
        <f t="shared" si="126"/>
        <v/>
      </c>
      <c r="BCV117" s="81" t="str">
        <f t="shared" si="126"/>
        <v/>
      </c>
      <c r="BCW117" s="81" t="str">
        <f t="shared" si="126"/>
        <v/>
      </c>
      <c r="BCX117" s="81" t="str">
        <f t="shared" si="126"/>
        <v/>
      </c>
      <c r="BCY117" s="81" t="str">
        <f t="shared" si="126"/>
        <v/>
      </c>
      <c r="BCZ117" s="81" t="str">
        <f t="shared" si="126"/>
        <v/>
      </c>
      <c r="BDA117" s="81" t="str">
        <f t="shared" si="126"/>
        <v/>
      </c>
      <c r="BDB117" s="81" t="str">
        <f t="shared" si="126"/>
        <v/>
      </c>
      <c r="BDC117" s="81" t="str">
        <f t="shared" si="126"/>
        <v/>
      </c>
      <c r="BDD117" s="81" t="str">
        <f t="shared" si="126"/>
        <v/>
      </c>
      <c r="BDE117" s="81" t="str">
        <f t="shared" si="126"/>
        <v/>
      </c>
      <c r="BDF117" s="81" t="str">
        <f t="shared" si="126"/>
        <v/>
      </c>
      <c r="BDG117" s="81" t="str">
        <f t="shared" si="126"/>
        <v/>
      </c>
      <c r="BDH117" s="81" t="str">
        <f t="shared" si="126"/>
        <v/>
      </c>
      <c r="BDI117" s="81" t="str">
        <f t="shared" si="126"/>
        <v/>
      </c>
      <c r="BDJ117" s="81" t="str">
        <f t="shared" si="126"/>
        <v/>
      </c>
      <c r="BDK117" s="81" t="str">
        <f t="shared" si="126"/>
        <v/>
      </c>
      <c r="BDL117" s="81" t="str">
        <f t="shared" si="126"/>
        <v/>
      </c>
      <c r="BDM117" s="81" t="str">
        <f t="shared" si="126"/>
        <v/>
      </c>
      <c r="BDN117" s="81" t="str">
        <f t="shared" si="126"/>
        <v/>
      </c>
      <c r="BDO117" s="81" t="str">
        <f t="shared" si="126"/>
        <v/>
      </c>
      <c r="BDP117" s="81" t="str">
        <f t="shared" si="126"/>
        <v/>
      </c>
      <c r="BDQ117" s="81" t="str">
        <f t="shared" si="126"/>
        <v/>
      </c>
      <c r="BDR117" s="81" t="str">
        <f t="shared" si="126"/>
        <v/>
      </c>
      <c r="BDS117" s="81" t="str">
        <f t="shared" si="126"/>
        <v/>
      </c>
      <c r="BDT117" s="81" t="str">
        <f t="shared" si="126"/>
        <v/>
      </c>
      <c r="BDU117" s="81" t="str">
        <f t="shared" si="126"/>
        <v/>
      </c>
      <c r="BDV117" s="81" t="str">
        <f t="shared" si="126"/>
        <v/>
      </c>
      <c r="BDW117" s="81" t="str">
        <f t="shared" si="126"/>
        <v/>
      </c>
      <c r="BDX117" s="81" t="str">
        <f t="shared" si="126"/>
        <v/>
      </c>
      <c r="BDY117" s="81" t="str">
        <f t="shared" si="126"/>
        <v/>
      </c>
      <c r="BDZ117" s="81" t="str">
        <f t="shared" si="126"/>
        <v/>
      </c>
      <c r="BEA117" s="81" t="str">
        <f t="shared" si="126"/>
        <v/>
      </c>
      <c r="BEB117" s="81" t="str">
        <f t="shared" si="126"/>
        <v/>
      </c>
      <c r="BEC117" s="81" t="str">
        <f t="shared" si="126"/>
        <v/>
      </c>
      <c r="BED117" s="81" t="str">
        <f t="shared" si="126"/>
        <v/>
      </c>
      <c r="BEE117" s="81" t="str">
        <f t="shared" si="126"/>
        <v/>
      </c>
      <c r="BEF117" s="81" t="str">
        <f t="shared" si="126"/>
        <v/>
      </c>
      <c r="BEG117" s="81" t="str">
        <f t="shared" si="126"/>
        <v/>
      </c>
      <c r="BEH117" s="81" t="str">
        <f t="shared" si="126"/>
        <v/>
      </c>
      <c r="BEI117" s="81" t="str">
        <f t="shared" si="126"/>
        <v/>
      </c>
      <c r="BEJ117" s="81" t="str">
        <f t="shared" si="126"/>
        <v/>
      </c>
      <c r="BEK117" s="81" t="str">
        <f t="shared" si="126"/>
        <v/>
      </c>
      <c r="BEL117" s="81" t="str">
        <f t="shared" si="126"/>
        <v/>
      </c>
      <c r="BEM117" s="81" t="str">
        <f t="shared" si="126"/>
        <v/>
      </c>
      <c r="BEN117" s="81" t="str">
        <f t="shared" si="126"/>
        <v/>
      </c>
      <c r="BEO117" s="81" t="str">
        <f t="shared" si="126"/>
        <v/>
      </c>
      <c r="BEP117" s="81" t="str">
        <f t="shared" si="126"/>
        <v/>
      </c>
      <c r="BEQ117" s="81" t="str">
        <f t="shared" si="126"/>
        <v/>
      </c>
      <c r="BER117" s="81" t="str">
        <f t="shared" si="126"/>
        <v/>
      </c>
      <c r="BES117" s="81" t="str">
        <f t="shared" si="126"/>
        <v/>
      </c>
      <c r="BET117" s="81" t="str">
        <f t="shared" si="126"/>
        <v/>
      </c>
      <c r="BEU117" s="81" t="str">
        <f t="shared" si="126"/>
        <v/>
      </c>
      <c r="BEV117" s="81" t="str">
        <f t="shared" si="126"/>
        <v/>
      </c>
      <c r="BEW117" s="81" t="str">
        <f t="shared" si="126"/>
        <v/>
      </c>
      <c r="BEX117" s="81" t="str">
        <f t="shared" si="126"/>
        <v/>
      </c>
      <c r="BEY117" s="81" t="str">
        <f t="shared" si="126"/>
        <v/>
      </c>
      <c r="BEZ117" s="81" t="str">
        <f t="shared" si="126"/>
        <v/>
      </c>
      <c r="BFA117" s="81" t="str">
        <f t="shared" si="126"/>
        <v/>
      </c>
      <c r="BFB117" s="81" t="str">
        <f t="shared" si="126"/>
        <v/>
      </c>
      <c r="BFC117" s="81" t="str">
        <f t="shared" ref="BFC117:BHN117" si="127">IF(ISNUMBER(outYear),BFC68+BFC74+BFC80+BFC114,"")</f>
        <v/>
      </c>
      <c r="BFD117" s="81" t="str">
        <f t="shared" si="127"/>
        <v/>
      </c>
      <c r="BFE117" s="81" t="str">
        <f t="shared" si="127"/>
        <v/>
      </c>
      <c r="BFF117" s="81" t="str">
        <f t="shared" si="127"/>
        <v/>
      </c>
      <c r="BFG117" s="81" t="str">
        <f t="shared" si="127"/>
        <v/>
      </c>
      <c r="BFH117" s="81" t="str">
        <f t="shared" si="127"/>
        <v/>
      </c>
      <c r="BFI117" s="81" t="str">
        <f t="shared" si="127"/>
        <v/>
      </c>
      <c r="BFJ117" s="81" t="str">
        <f t="shared" si="127"/>
        <v/>
      </c>
      <c r="BFK117" s="81" t="str">
        <f t="shared" si="127"/>
        <v/>
      </c>
      <c r="BFL117" s="81" t="str">
        <f t="shared" si="127"/>
        <v/>
      </c>
      <c r="BFM117" s="81" t="str">
        <f t="shared" si="127"/>
        <v/>
      </c>
      <c r="BFN117" s="81" t="str">
        <f t="shared" si="127"/>
        <v/>
      </c>
      <c r="BFO117" s="81" t="str">
        <f t="shared" si="127"/>
        <v/>
      </c>
      <c r="BFP117" s="81" t="str">
        <f t="shared" si="127"/>
        <v/>
      </c>
      <c r="BFQ117" s="81" t="str">
        <f t="shared" si="127"/>
        <v/>
      </c>
      <c r="BFR117" s="81" t="str">
        <f t="shared" si="127"/>
        <v/>
      </c>
      <c r="BFS117" s="81" t="str">
        <f t="shared" si="127"/>
        <v/>
      </c>
      <c r="BFT117" s="81" t="str">
        <f t="shared" si="127"/>
        <v/>
      </c>
      <c r="BFU117" s="81" t="str">
        <f t="shared" si="127"/>
        <v/>
      </c>
      <c r="BFV117" s="81" t="str">
        <f t="shared" si="127"/>
        <v/>
      </c>
      <c r="BFW117" s="81" t="str">
        <f t="shared" si="127"/>
        <v/>
      </c>
      <c r="BFX117" s="81" t="str">
        <f t="shared" si="127"/>
        <v/>
      </c>
      <c r="BFY117" s="81" t="str">
        <f t="shared" si="127"/>
        <v/>
      </c>
      <c r="BFZ117" s="81" t="str">
        <f t="shared" si="127"/>
        <v/>
      </c>
      <c r="BGA117" s="81" t="str">
        <f t="shared" si="127"/>
        <v/>
      </c>
      <c r="BGB117" s="81" t="str">
        <f t="shared" si="127"/>
        <v/>
      </c>
      <c r="BGC117" s="81" t="str">
        <f t="shared" si="127"/>
        <v/>
      </c>
      <c r="BGD117" s="81" t="str">
        <f t="shared" si="127"/>
        <v/>
      </c>
      <c r="BGE117" s="81" t="str">
        <f t="shared" si="127"/>
        <v/>
      </c>
      <c r="BGF117" s="81" t="str">
        <f t="shared" si="127"/>
        <v/>
      </c>
      <c r="BGG117" s="81" t="str">
        <f t="shared" si="127"/>
        <v/>
      </c>
      <c r="BGH117" s="81" t="str">
        <f t="shared" si="127"/>
        <v/>
      </c>
      <c r="BGI117" s="81" t="str">
        <f t="shared" si="127"/>
        <v/>
      </c>
      <c r="BGJ117" s="81" t="str">
        <f t="shared" si="127"/>
        <v/>
      </c>
      <c r="BGK117" s="81" t="str">
        <f t="shared" si="127"/>
        <v/>
      </c>
      <c r="BGL117" s="81" t="str">
        <f t="shared" si="127"/>
        <v/>
      </c>
      <c r="BGM117" s="81" t="str">
        <f t="shared" si="127"/>
        <v/>
      </c>
      <c r="BGN117" s="81" t="str">
        <f t="shared" si="127"/>
        <v/>
      </c>
      <c r="BGO117" s="81" t="str">
        <f t="shared" si="127"/>
        <v/>
      </c>
      <c r="BGP117" s="81" t="str">
        <f t="shared" si="127"/>
        <v/>
      </c>
      <c r="BGQ117" s="81" t="str">
        <f t="shared" si="127"/>
        <v/>
      </c>
      <c r="BGR117" s="81" t="str">
        <f t="shared" si="127"/>
        <v/>
      </c>
      <c r="BGS117" s="81" t="str">
        <f t="shared" si="127"/>
        <v/>
      </c>
      <c r="BGT117" s="81" t="str">
        <f t="shared" si="127"/>
        <v/>
      </c>
      <c r="BGU117" s="81" t="str">
        <f t="shared" si="127"/>
        <v/>
      </c>
      <c r="BGV117" s="81" t="str">
        <f t="shared" si="127"/>
        <v/>
      </c>
      <c r="BGW117" s="81" t="str">
        <f t="shared" si="127"/>
        <v/>
      </c>
      <c r="BGX117" s="81" t="str">
        <f t="shared" si="127"/>
        <v/>
      </c>
      <c r="BGY117" s="81" t="str">
        <f t="shared" si="127"/>
        <v/>
      </c>
      <c r="BGZ117" s="81" t="str">
        <f t="shared" si="127"/>
        <v/>
      </c>
      <c r="BHA117" s="81" t="str">
        <f t="shared" si="127"/>
        <v/>
      </c>
      <c r="BHB117" s="81" t="str">
        <f t="shared" si="127"/>
        <v/>
      </c>
      <c r="BHC117" s="81" t="str">
        <f t="shared" si="127"/>
        <v/>
      </c>
      <c r="BHD117" s="81" t="str">
        <f t="shared" si="127"/>
        <v/>
      </c>
      <c r="BHE117" s="81" t="str">
        <f t="shared" si="127"/>
        <v/>
      </c>
      <c r="BHF117" s="81" t="str">
        <f t="shared" si="127"/>
        <v/>
      </c>
      <c r="BHG117" s="81" t="str">
        <f t="shared" si="127"/>
        <v/>
      </c>
      <c r="BHH117" s="81" t="str">
        <f t="shared" si="127"/>
        <v/>
      </c>
      <c r="BHI117" s="81" t="str">
        <f t="shared" si="127"/>
        <v/>
      </c>
      <c r="BHJ117" s="81" t="str">
        <f t="shared" si="127"/>
        <v/>
      </c>
      <c r="BHK117" s="81" t="str">
        <f t="shared" si="127"/>
        <v/>
      </c>
      <c r="BHL117" s="81" t="str">
        <f t="shared" si="127"/>
        <v/>
      </c>
      <c r="BHM117" s="81" t="str">
        <f t="shared" si="127"/>
        <v/>
      </c>
      <c r="BHN117" s="81" t="str">
        <f t="shared" si="127"/>
        <v/>
      </c>
      <c r="BHO117" s="81" t="str">
        <f t="shared" ref="BHO117:BJZ117" si="128">IF(ISNUMBER(outYear),BHO68+BHO74+BHO80+BHO114,"")</f>
        <v/>
      </c>
      <c r="BHP117" s="81" t="str">
        <f t="shared" si="128"/>
        <v/>
      </c>
      <c r="BHQ117" s="81" t="str">
        <f t="shared" si="128"/>
        <v/>
      </c>
      <c r="BHR117" s="81" t="str">
        <f t="shared" si="128"/>
        <v/>
      </c>
      <c r="BHS117" s="81" t="str">
        <f t="shared" si="128"/>
        <v/>
      </c>
      <c r="BHT117" s="81" t="str">
        <f t="shared" si="128"/>
        <v/>
      </c>
      <c r="BHU117" s="81" t="str">
        <f t="shared" si="128"/>
        <v/>
      </c>
      <c r="BHV117" s="81" t="str">
        <f t="shared" si="128"/>
        <v/>
      </c>
      <c r="BHW117" s="81" t="str">
        <f t="shared" si="128"/>
        <v/>
      </c>
      <c r="BHX117" s="81" t="str">
        <f t="shared" si="128"/>
        <v/>
      </c>
      <c r="BHY117" s="81" t="str">
        <f t="shared" si="128"/>
        <v/>
      </c>
      <c r="BHZ117" s="81" t="str">
        <f t="shared" si="128"/>
        <v/>
      </c>
      <c r="BIA117" s="81" t="str">
        <f t="shared" si="128"/>
        <v/>
      </c>
      <c r="BIB117" s="81" t="str">
        <f t="shared" si="128"/>
        <v/>
      </c>
      <c r="BIC117" s="81" t="str">
        <f t="shared" si="128"/>
        <v/>
      </c>
      <c r="BID117" s="81" t="str">
        <f t="shared" si="128"/>
        <v/>
      </c>
      <c r="BIE117" s="81" t="str">
        <f t="shared" si="128"/>
        <v/>
      </c>
      <c r="BIF117" s="81" t="str">
        <f t="shared" si="128"/>
        <v/>
      </c>
      <c r="BIG117" s="81" t="str">
        <f t="shared" si="128"/>
        <v/>
      </c>
      <c r="BIH117" s="81" t="str">
        <f t="shared" si="128"/>
        <v/>
      </c>
      <c r="BII117" s="81" t="str">
        <f t="shared" si="128"/>
        <v/>
      </c>
      <c r="BIJ117" s="81" t="str">
        <f t="shared" si="128"/>
        <v/>
      </c>
      <c r="BIK117" s="81" t="str">
        <f t="shared" si="128"/>
        <v/>
      </c>
      <c r="BIL117" s="81" t="str">
        <f t="shared" si="128"/>
        <v/>
      </c>
      <c r="BIM117" s="81" t="str">
        <f t="shared" si="128"/>
        <v/>
      </c>
      <c r="BIN117" s="81" t="str">
        <f t="shared" si="128"/>
        <v/>
      </c>
      <c r="BIO117" s="81" t="str">
        <f t="shared" si="128"/>
        <v/>
      </c>
      <c r="BIP117" s="81" t="str">
        <f t="shared" si="128"/>
        <v/>
      </c>
      <c r="BIQ117" s="81" t="str">
        <f t="shared" si="128"/>
        <v/>
      </c>
      <c r="BIR117" s="81" t="str">
        <f t="shared" si="128"/>
        <v/>
      </c>
      <c r="BIS117" s="81" t="str">
        <f t="shared" si="128"/>
        <v/>
      </c>
      <c r="BIT117" s="81" t="str">
        <f t="shared" si="128"/>
        <v/>
      </c>
      <c r="BIU117" s="81" t="str">
        <f t="shared" si="128"/>
        <v/>
      </c>
      <c r="BIV117" s="81" t="str">
        <f t="shared" si="128"/>
        <v/>
      </c>
      <c r="BIW117" s="81" t="str">
        <f t="shared" si="128"/>
        <v/>
      </c>
      <c r="BIX117" s="81" t="str">
        <f t="shared" si="128"/>
        <v/>
      </c>
      <c r="BIY117" s="81" t="str">
        <f t="shared" si="128"/>
        <v/>
      </c>
      <c r="BIZ117" s="81" t="str">
        <f t="shared" si="128"/>
        <v/>
      </c>
      <c r="BJA117" s="81" t="str">
        <f t="shared" si="128"/>
        <v/>
      </c>
      <c r="BJB117" s="81" t="str">
        <f t="shared" si="128"/>
        <v/>
      </c>
      <c r="BJC117" s="81" t="str">
        <f t="shared" si="128"/>
        <v/>
      </c>
      <c r="BJD117" s="81" t="str">
        <f t="shared" si="128"/>
        <v/>
      </c>
      <c r="BJE117" s="81" t="str">
        <f t="shared" si="128"/>
        <v/>
      </c>
      <c r="BJF117" s="81" t="str">
        <f t="shared" si="128"/>
        <v/>
      </c>
      <c r="BJG117" s="81" t="str">
        <f t="shared" si="128"/>
        <v/>
      </c>
      <c r="BJH117" s="81" t="str">
        <f t="shared" si="128"/>
        <v/>
      </c>
      <c r="BJI117" s="81" t="str">
        <f t="shared" si="128"/>
        <v/>
      </c>
      <c r="BJJ117" s="81" t="str">
        <f t="shared" si="128"/>
        <v/>
      </c>
      <c r="BJK117" s="81" t="str">
        <f t="shared" si="128"/>
        <v/>
      </c>
      <c r="BJL117" s="81" t="str">
        <f t="shared" si="128"/>
        <v/>
      </c>
      <c r="BJM117" s="81" t="str">
        <f t="shared" si="128"/>
        <v/>
      </c>
      <c r="BJN117" s="81" t="str">
        <f t="shared" si="128"/>
        <v/>
      </c>
      <c r="BJO117" s="81" t="str">
        <f t="shared" si="128"/>
        <v/>
      </c>
      <c r="BJP117" s="81" t="str">
        <f t="shared" si="128"/>
        <v/>
      </c>
      <c r="BJQ117" s="81" t="str">
        <f t="shared" si="128"/>
        <v/>
      </c>
      <c r="BJR117" s="81" t="str">
        <f t="shared" si="128"/>
        <v/>
      </c>
      <c r="BJS117" s="81" t="str">
        <f t="shared" si="128"/>
        <v/>
      </c>
      <c r="BJT117" s="81" t="str">
        <f t="shared" si="128"/>
        <v/>
      </c>
      <c r="BJU117" s="81" t="str">
        <f t="shared" si="128"/>
        <v/>
      </c>
      <c r="BJV117" s="81" t="str">
        <f t="shared" si="128"/>
        <v/>
      </c>
      <c r="BJW117" s="81" t="str">
        <f t="shared" si="128"/>
        <v/>
      </c>
      <c r="BJX117" s="81" t="str">
        <f t="shared" si="128"/>
        <v/>
      </c>
      <c r="BJY117" s="81" t="str">
        <f t="shared" si="128"/>
        <v/>
      </c>
      <c r="BJZ117" s="81" t="str">
        <f t="shared" si="128"/>
        <v/>
      </c>
      <c r="BKA117" s="81" t="str">
        <f t="shared" ref="BKA117:BML117" si="129">IF(ISNUMBER(outYear),BKA68+BKA74+BKA80+BKA114,"")</f>
        <v/>
      </c>
      <c r="BKB117" s="81" t="str">
        <f t="shared" si="129"/>
        <v/>
      </c>
      <c r="BKC117" s="81" t="str">
        <f t="shared" si="129"/>
        <v/>
      </c>
      <c r="BKD117" s="81" t="str">
        <f t="shared" si="129"/>
        <v/>
      </c>
      <c r="BKE117" s="81" t="str">
        <f t="shared" si="129"/>
        <v/>
      </c>
      <c r="BKF117" s="81" t="str">
        <f t="shared" si="129"/>
        <v/>
      </c>
      <c r="BKG117" s="81" t="str">
        <f t="shared" si="129"/>
        <v/>
      </c>
      <c r="BKH117" s="81" t="str">
        <f t="shared" si="129"/>
        <v/>
      </c>
      <c r="BKI117" s="81" t="str">
        <f t="shared" si="129"/>
        <v/>
      </c>
      <c r="BKJ117" s="81" t="str">
        <f t="shared" si="129"/>
        <v/>
      </c>
      <c r="BKK117" s="81" t="str">
        <f t="shared" si="129"/>
        <v/>
      </c>
      <c r="BKL117" s="81" t="str">
        <f t="shared" si="129"/>
        <v/>
      </c>
      <c r="BKM117" s="81" t="str">
        <f t="shared" si="129"/>
        <v/>
      </c>
      <c r="BKN117" s="81" t="str">
        <f t="shared" si="129"/>
        <v/>
      </c>
      <c r="BKO117" s="81" t="str">
        <f t="shared" si="129"/>
        <v/>
      </c>
      <c r="BKP117" s="81" t="str">
        <f t="shared" si="129"/>
        <v/>
      </c>
      <c r="BKQ117" s="81" t="str">
        <f t="shared" si="129"/>
        <v/>
      </c>
      <c r="BKR117" s="81" t="str">
        <f t="shared" si="129"/>
        <v/>
      </c>
      <c r="BKS117" s="81" t="str">
        <f t="shared" si="129"/>
        <v/>
      </c>
      <c r="BKT117" s="81" t="str">
        <f t="shared" si="129"/>
        <v/>
      </c>
      <c r="BKU117" s="81" t="str">
        <f t="shared" si="129"/>
        <v/>
      </c>
      <c r="BKV117" s="81" t="str">
        <f t="shared" si="129"/>
        <v/>
      </c>
      <c r="BKW117" s="81" t="str">
        <f t="shared" si="129"/>
        <v/>
      </c>
      <c r="BKX117" s="81" t="str">
        <f t="shared" si="129"/>
        <v/>
      </c>
      <c r="BKY117" s="81" t="str">
        <f t="shared" si="129"/>
        <v/>
      </c>
      <c r="BKZ117" s="81" t="str">
        <f t="shared" si="129"/>
        <v/>
      </c>
      <c r="BLA117" s="81" t="str">
        <f t="shared" si="129"/>
        <v/>
      </c>
      <c r="BLB117" s="81" t="str">
        <f t="shared" si="129"/>
        <v/>
      </c>
      <c r="BLC117" s="81" t="str">
        <f t="shared" si="129"/>
        <v/>
      </c>
      <c r="BLD117" s="81" t="str">
        <f t="shared" si="129"/>
        <v/>
      </c>
      <c r="BLE117" s="81" t="str">
        <f t="shared" si="129"/>
        <v/>
      </c>
      <c r="BLF117" s="81" t="str">
        <f t="shared" si="129"/>
        <v/>
      </c>
      <c r="BLG117" s="81" t="str">
        <f t="shared" si="129"/>
        <v/>
      </c>
      <c r="BLH117" s="81" t="str">
        <f t="shared" si="129"/>
        <v/>
      </c>
      <c r="BLI117" s="81" t="str">
        <f t="shared" si="129"/>
        <v/>
      </c>
      <c r="BLJ117" s="81" t="str">
        <f t="shared" si="129"/>
        <v/>
      </c>
      <c r="BLK117" s="81" t="str">
        <f t="shared" si="129"/>
        <v/>
      </c>
      <c r="BLL117" s="81" t="str">
        <f t="shared" si="129"/>
        <v/>
      </c>
      <c r="BLM117" s="81" t="str">
        <f t="shared" si="129"/>
        <v/>
      </c>
      <c r="BLN117" s="81" t="str">
        <f t="shared" si="129"/>
        <v/>
      </c>
      <c r="BLO117" s="81" t="str">
        <f t="shared" si="129"/>
        <v/>
      </c>
      <c r="BLP117" s="81" t="str">
        <f t="shared" si="129"/>
        <v/>
      </c>
      <c r="BLQ117" s="81" t="str">
        <f t="shared" si="129"/>
        <v/>
      </c>
      <c r="BLR117" s="81" t="str">
        <f t="shared" si="129"/>
        <v/>
      </c>
      <c r="BLS117" s="81" t="str">
        <f t="shared" si="129"/>
        <v/>
      </c>
      <c r="BLT117" s="81" t="str">
        <f t="shared" si="129"/>
        <v/>
      </c>
      <c r="BLU117" s="81" t="str">
        <f t="shared" si="129"/>
        <v/>
      </c>
      <c r="BLV117" s="81" t="str">
        <f t="shared" si="129"/>
        <v/>
      </c>
      <c r="BLW117" s="81" t="str">
        <f t="shared" si="129"/>
        <v/>
      </c>
      <c r="BLX117" s="81" t="str">
        <f t="shared" si="129"/>
        <v/>
      </c>
      <c r="BLY117" s="81" t="str">
        <f t="shared" si="129"/>
        <v/>
      </c>
      <c r="BLZ117" s="81" t="str">
        <f t="shared" si="129"/>
        <v/>
      </c>
      <c r="BMA117" s="81" t="str">
        <f t="shared" si="129"/>
        <v/>
      </c>
      <c r="BMB117" s="81" t="str">
        <f t="shared" si="129"/>
        <v/>
      </c>
      <c r="BMC117" s="81" t="str">
        <f t="shared" si="129"/>
        <v/>
      </c>
      <c r="BMD117" s="81" t="str">
        <f t="shared" si="129"/>
        <v/>
      </c>
      <c r="BME117" s="81" t="str">
        <f t="shared" si="129"/>
        <v/>
      </c>
      <c r="BMF117" s="81" t="str">
        <f t="shared" si="129"/>
        <v/>
      </c>
      <c r="BMG117" s="81" t="str">
        <f t="shared" si="129"/>
        <v/>
      </c>
      <c r="BMH117" s="81" t="str">
        <f t="shared" si="129"/>
        <v/>
      </c>
      <c r="BMI117" s="81" t="str">
        <f t="shared" si="129"/>
        <v/>
      </c>
      <c r="BMJ117" s="81" t="str">
        <f t="shared" si="129"/>
        <v/>
      </c>
      <c r="BMK117" s="81" t="str">
        <f t="shared" si="129"/>
        <v/>
      </c>
      <c r="BML117" s="81" t="str">
        <f t="shared" si="129"/>
        <v/>
      </c>
      <c r="BMM117" s="81" t="str">
        <f t="shared" ref="BMM117:BOX117" si="130">IF(ISNUMBER(outYear),BMM68+BMM74+BMM80+BMM114,"")</f>
        <v/>
      </c>
      <c r="BMN117" s="81" t="str">
        <f t="shared" si="130"/>
        <v/>
      </c>
      <c r="BMO117" s="81" t="str">
        <f t="shared" si="130"/>
        <v/>
      </c>
      <c r="BMP117" s="81" t="str">
        <f t="shared" si="130"/>
        <v/>
      </c>
      <c r="BMQ117" s="81" t="str">
        <f t="shared" si="130"/>
        <v/>
      </c>
      <c r="BMR117" s="81" t="str">
        <f t="shared" si="130"/>
        <v/>
      </c>
      <c r="BMS117" s="81" t="str">
        <f t="shared" si="130"/>
        <v/>
      </c>
      <c r="BMT117" s="81" t="str">
        <f t="shared" si="130"/>
        <v/>
      </c>
      <c r="BMU117" s="81" t="str">
        <f t="shared" si="130"/>
        <v/>
      </c>
      <c r="BMV117" s="81" t="str">
        <f t="shared" si="130"/>
        <v/>
      </c>
      <c r="BMW117" s="81" t="str">
        <f t="shared" si="130"/>
        <v/>
      </c>
      <c r="BMX117" s="81" t="str">
        <f t="shared" si="130"/>
        <v/>
      </c>
      <c r="BMY117" s="81" t="str">
        <f t="shared" si="130"/>
        <v/>
      </c>
      <c r="BMZ117" s="81" t="str">
        <f t="shared" si="130"/>
        <v/>
      </c>
      <c r="BNA117" s="81" t="str">
        <f t="shared" si="130"/>
        <v/>
      </c>
      <c r="BNB117" s="81" t="str">
        <f t="shared" si="130"/>
        <v/>
      </c>
      <c r="BNC117" s="81" t="str">
        <f t="shared" si="130"/>
        <v/>
      </c>
      <c r="BND117" s="81" t="str">
        <f t="shared" si="130"/>
        <v/>
      </c>
      <c r="BNE117" s="81" t="str">
        <f t="shared" si="130"/>
        <v/>
      </c>
      <c r="BNF117" s="81" t="str">
        <f t="shared" si="130"/>
        <v/>
      </c>
      <c r="BNG117" s="81" t="str">
        <f t="shared" si="130"/>
        <v/>
      </c>
      <c r="BNH117" s="81" t="str">
        <f t="shared" si="130"/>
        <v/>
      </c>
      <c r="BNI117" s="81" t="str">
        <f t="shared" si="130"/>
        <v/>
      </c>
      <c r="BNJ117" s="81" t="str">
        <f t="shared" si="130"/>
        <v/>
      </c>
      <c r="BNK117" s="81" t="str">
        <f t="shared" si="130"/>
        <v/>
      </c>
      <c r="BNL117" s="81" t="str">
        <f t="shared" si="130"/>
        <v/>
      </c>
      <c r="BNM117" s="81" t="str">
        <f t="shared" si="130"/>
        <v/>
      </c>
      <c r="BNN117" s="81" t="str">
        <f t="shared" si="130"/>
        <v/>
      </c>
      <c r="BNO117" s="81" t="str">
        <f t="shared" si="130"/>
        <v/>
      </c>
      <c r="BNP117" s="81" t="str">
        <f t="shared" si="130"/>
        <v/>
      </c>
      <c r="BNQ117" s="81" t="str">
        <f t="shared" si="130"/>
        <v/>
      </c>
      <c r="BNR117" s="81" t="str">
        <f t="shared" si="130"/>
        <v/>
      </c>
      <c r="BNS117" s="81" t="str">
        <f t="shared" si="130"/>
        <v/>
      </c>
      <c r="BNT117" s="81" t="str">
        <f t="shared" si="130"/>
        <v/>
      </c>
      <c r="BNU117" s="81" t="str">
        <f t="shared" si="130"/>
        <v/>
      </c>
      <c r="BNV117" s="81" t="str">
        <f t="shared" si="130"/>
        <v/>
      </c>
      <c r="BNW117" s="81" t="str">
        <f t="shared" si="130"/>
        <v/>
      </c>
      <c r="BNX117" s="81" t="str">
        <f t="shared" si="130"/>
        <v/>
      </c>
      <c r="BNY117" s="81" t="str">
        <f t="shared" si="130"/>
        <v/>
      </c>
      <c r="BNZ117" s="81" t="str">
        <f t="shared" si="130"/>
        <v/>
      </c>
      <c r="BOA117" s="81" t="str">
        <f t="shared" si="130"/>
        <v/>
      </c>
      <c r="BOB117" s="81" t="str">
        <f t="shared" si="130"/>
        <v/>
      </c>
      <c r="BOC117" s="81" t="str">
        <f t="shared" si="130"/>
        <v/>
      </c>
      <c r="BOD117" s="81" t="str">
        <f t="shared" si="130"/>
        <v/>
      </c>
      <c r="BOE117" s="81" t="str">
        <f t="shared" si="130"/>
        <v/>
      </c>
      <c r="BOF117" s="81" t="str">
        <f t="shared" si="130"/>
        <v/>
      </c>
      <c r="BOG117" s="81" t="str">
        <f t="shared" si="130"/>
        <v/>
      </c>
      <c r="BOH117" s="81" t="str">
        <f t="shared" si="130"/>
        <v/>
      </c>
      <c r="BOI117" s="81" t="str">
        <f t="shared" si="130"/>
        <v/>
      </c>
      <c r="BOJ117" s="81" t="str">
        <f t="shared" si="130"/>
        <v/>
      </c>
      <c r="BOK117" s="81" t="str">
        <f t="shared" si="130"/>
        <v/>
      </c>
      <c r="BOL117" s="81" t="str">
        <f t="shared" si="130"/>
        <v/>
      </c>
      <c r="BOM117" s="81" t="str">
        <f t="shared" si="130"/>
        <v/>
      </c>
      <c r="BON117" s="81" t="str">
        <f t="shared" si="130"/>
        <v/>
      </c>
      <c r="BOO117" s="81" t="str">
        <f t="shared" si="130"/>
        <v/>
      </c>
      <c r="BOP117" s="81" t="str">
        <f t="shared" si="130"/>
        <v/>
      </c>
      <c r="BOQ117" s="81" t="str">
        <f t="shared" si="130"/>
        <v/>
      </c>
      <c r="BOR117" s="81" t="str">
        <f t="shared" si="130"/>
        <v/>
      </c>
      <c r="BOS117" s="81" t="str">
        <f t="shared" si="130"/>
        <v/>
      </c>
      <c r="BOT117" s="81" t="str">
        <f t="shared" si="130"/>
        <v/>
      </c>
      <c r="BOU117" s="81" t="str">
        <f t="shared" si="130"/>
        <v/>
      </c>
      <c r="BOV117" s="81" t="str">
        <f t="shared" si="130"/>
        <v/>
      </c>
      <c r="BOW117" s="81" t="str">
        <f t="shared" si="130"/>
        <v/>
      </c>
      <c r="BOX117" s="81" t="str">
        <f t="shared" si="130"/>
        <v/>
      </c>
      <c r="BOY117" s="81" t="str">
        <f t="shared" ref="BOY117:BRJ117" si="131">IF(ISNUMBER(outYear),BOY68+BOY74+BOY80+BOY114,"")</f>
        <v/>
      </c>
      <c r="BOZ117" s="81" t="str">
        <f t="shared" si="131"/>
        <v/>
      </c>
      <c r="BPA117" s="81" t="str">
        <f t="shared" si="131"/>
        <v/>
      </c>
      <c r="BPB117" s="81" t="str">
        <f t="shared" si="131"/>
        <v/>
      </c>
      <c r="BPC117" s="81" t="str">
        <f t="shared" si="131"/>
        <v/>
      </c>
      <c r="BPD117" s="81" t="str">
        <f t="shared" si="131"/>
        <v/>
      </c>
      <c r="BPE117" s="81" t="str">
        <f t="shared" si="131"/>
        <v/>
      </c>
      <c r="BPF117" s="81" t="str">
        <f t="shared" si="131"/>
        <v/>
      </c>
      <c r="BPG117" s="81" t="str">
        <f t="shared" si="131"/>
        <v/>
      </c>
      <c r="BPH117" s="81" t="str">
        <f t="shared" si="131"/>
        <v/>
      </c>
      <c r="BPI117" s="81" t="str">
        <f t="shared" si="131"/>
        <v/>
      </c>
      <c r="BPJ117" s="81" t="str">
        <f t="shared" si="131"/>
        <v/>
      </c>
      <c r="BPK117" s="81" t="str">
        <f t="shared" si="131"/>
        <v/>
      </c>
      <c r="BPL117" s="81" t="str">
        <f t="shared" si="131"/>
        <v/>
      </c>
      <c r="BPM117" s="81" t="str">
        <f t="shared" si="131"/>
        <v/>
      </c>
      <c r="BPN117" s="81" t="str">
        <f t="shared" si="131"/>
        <v/>
      </c>
      <c r="BPO117" s="81" t="str">
        <f t="shared" si="131"/>
        <v/>
      </c>
      <c r="BPP117" s="81" t="str">
        <f t="shared" si="131"/>
        <v/>
      </c>
      <c r="BPQ117" s="81" t="str">
        <f t="shared" si="131"/>
        <v/>
      </c>
      <c r="BPR117" s="81" t="str">
        <f t="shared" si="131"/>
        <v/>
      </c>
      <c r="BPS117" s="81" t="str">
        <f t="shared" si="131"/>
        <v/>
      </c>
      <c r="BPT117" s="81" t="str">
        <f t="shared" si="131"/>
        <v/>
      </c>
      <c r="BPU117" s="81" t="str">
        <f t="shared" si="131"/>
        <v/>
      </c>
      <c r="BPV117" s="81" t="str">
        <f t="shared" si="131"/>
        <v/>
      </c>
      <c r="BPW117" s="81" t="str">
        <f t="shared" si="131"/>
        <v/>
      </c>
      <c r="BPX117" s="81" t="str">
        <f t="shared" si="131"/>
        <v/>
      </c>
      <c r="BPY117" s="81" t="str">
        <f t="shared" si="131"/>
        <v/>
      </c>
      <c r="BPZ117" s="81" t="str">
        <f t="shared" si="131"/>
        <v/>
      </c>
      <c r="BQA117" s="81" t="str">
        <f t="shared" si="131"/>
        <v/>
      </c>
      <c r="BQB117" s="81" t="str">
        <f t="shared" si="131"/>
        <v/>
      </c>
      <c r="BQC117" s="81" t="str">
        <f t="shared" si="131"/>
        <v/>
      </c>
      <c r="BQD117" s="81" t="str">
        <f t="shared" si="131"/>
        <v/>
      </c>
      <c r="BQE117" s="81" t="str">
        <f t="shared" si="131"/>
        <v/>
      </c>
      <c r="BQF117" s="81" t="str">
        <f t="shared" si="131"/>
        <v/>
      </c>
      <c r="BQG117" s="81" t="str">
        <f t="shared" si="131"/>
        <v/>
      </c>
      <c r="BQH117" s="81" t="str">
        <f t="shared" si="131"/>
        <v/>
      </c>
      <c r="BQI117" s="81" t="str">
        <f t="shared" si="131"/>
        <v/>
      </c>
      <c r="BQJ117" s="81" t="str">
        <f t="shared" si="131"/>
        <v/>
      </c>
      <c r="BQK117" s="81" t="str">
        <f t="shared" si="131"/>
        <v/>
      </c>
      <c r="BQL117" s="81" t="str">
        <f t="shared" si="131"/>
        <v/>
      </c>
      <c r="BQM117" s="81" t="str">
        <f t="shared" si="131"/>
        <v/>
      </c>
      <c r="BQN117" s="81" t="str">
        <f t="shared" si="131"/>
        <v/>
      </c>
      <c r="BQO117" s="81" t="str">
        <f t="shared" si="131"/>
        <v/>
      </c>
      <c r="BQP117" s="81" t="str">
        <f t="shared" si="131"/>
        <v/>
      </c>
      <c r="BQQ117" s="81" t="str">
        <f t="shared" si="131"/>
        <v/>
      </c>
      <c r="BQR117" s="81" t="str">
        <f t="shared" si="131"/>
        <v/>
      </c>
      <c r="BQS117" s="81" t="str">
        <f t="shared" si="131"/>
        <v/>
      </c>
      <c r="BQT117" s="81" t="str">
        <f t="shared" si="131"/>
        <v/>
      </c>
      <c r="BQU117" s="81" t="str">
        <f t="shared" si="131"/>
        <v/>
      </c>
      <c r="BQV117" s="81" t="str">
        <f t="shared" si="131"/>
        <v/>
      </c>
      <c r="BQW117" s="81" t="str">
        <f t="shared" si="131"/>
        <v/>
      </c>
      <c r="BQX117" s="81" t="str">
        <f t="shared" si="131"/>
        <v/>
      </c>
      <c r="BQY117" s="81" t="str">
        <f t="shared" si="131"/>
        <v/>
      </c>
      <c r="BQZ117" s="81" t="str">
        <f t="shared" si="131"/>
        <v/>
      </c>
      <c r="BRA117" s="81" t="str">
        <f t="shared" si="131"/>
        <v/>
      </c>
      <c r="BRB117" s="81" t="str">
        <f t="shared" si="131"/>
        <v/>
      </c>
      <c r="BRC117" s="81" t="str">
        <f t="shared" si="131"/>
        <v/>
      </c>
      <c r="BRD117" s="81" t="str">
        <f t="shared" si="131"/>
        <v/>
      </c>
      <c r="BRE117" s="81" t="str">
        <f t="shared" si="131"/>
        <v/>
      </c>
      <c r="BRF117" s="81" t="str">
        <f t="shared" si="131"/>
        <v/>
      </c>
      <c r="BRG117" s="81" t="str">
        <f t="shared" si="131"/>
        <v/>
      </c>
      <c r="BRH117" s="81" t="str">
        <f t="shared" si="131"/>
        <v/>
      </c>
      <c r="BRI117" s="81" t="str">
        <f t="shared" si="131"/>
        <v/>
      </c>
      <c r="BRJ117" s="81" t="str">
        <f t="shared" si="131"/>
        <v/>
      </c>
      <c r="BRK117" s="81" t="str">
        <f t="shared" ref="BRK117:BTV117" si="132">IF(ISNUMBER(outYear),BRK68+BRK74+BRK80+BRK114,"")</f>
        <v/>
      </c>
      <c r="BRL117" s="81" t="str">
        <f t="shared" si="132"/>
        <v/>
      </c>
      <c r="BRM117" s="81" t="str">
        <f t="shared" si="132"/>
        <v/>
      </c>
      <c r="BRN117" s="81" t="str">
        <f t="shared" si="132"/>
        <v/>
      </c>
      <c r="BRO117" s="81" t="str">
        <f t="shared" si="132"/>
        <v/>
      </c>
      <c r="BRP117" s="81" t="str">
        <f t="shared" si="132"/>
        <v/>
      </c>
      <c r="BRQ117" s="81" t="str">
        <f t="shared" si="132"/>
        <v/>
      </c>
      <c r="BRR117" s="81" t="str">
        <f t="shared" si="132"/>
        <v/>
      </c>
      <c r="BRS117" s="81" t="str">
        <f t="shared" si="132"/>
        <v/>
      </c>
      <c r="BRT117" s="81" t="str">
        <f t="shared" si="132"/>
        <v/>
      </c>
      <c r="BRU117" s="81" t="str">
        <f t="shared" si="132"/>
        <v/>
      </c>
      <c r="BRV117" s="81" t="str">
        <f t="shared" si="132"/>
        <v/>
      </c>
      <c r="BRW117" s="81" t="str">
        <f t="shared" si="132"/>
        <v/>
      </c>
      <c r="BRX117" s="81" t="str">
        <f t="shared" si="132"/>
        <v/>
      </c>
      <c r="BRY117" s="81" t="str">
        <f t="shared" si="132"/>
        <v/>
      </c>
      <c r="BRZ117" s="81" t="str">
        <f t="shared" si="132"/>
        <v/>
      </c>
      <c r="BSA117" s="81" t="str">
        <f t="shared" si="132"/>
        <v/>
      </c>
      <c r="BSB117" s="81" t="str">
        <f t="shared" si="132"/>
        <v/>
      </c>
      <c r="BSC117" s="81" t="str">
        <f t="shared" si="132"/>
        <v/>
      </c>
      <c r="BSD117" s="81" t="str">
        <f t="shared" si="132"/>
        <v/>
      </c>
      <c r="BSE117" s="81" t="str">
        <f t="shared" si="132"/>
        <v/>
      </c>
      <c r="BSF117" s="81" t="str">
        <f t="shared" si="132"/>
        <v/>
      </c>
      <c r="BSG117" s="81" t="str">
        <f t="shared" si="132"/>
        <v/>
      </c>
      <c r="BSH117" s="81" t="str">
        <f t="shared" si="132"/>
        <v/>
      </c>
      <c r="BSI117" s="81" t="str">
        <f t="shared" si="132"/>
        <v/>
      </c>
      <c r="BSJ117" s="81" t="str">
        <f t="shared" si="132"/>
        <v/>
      </c>
      <c r="BSK117" s="81" t="str">
        <f t="shared" si="132"/>
        <v/>
      </c>
      <c r="BSL117" s="81" t="str">
        <f t="shared" si="132"/>
        <v/>
      </c>
      <c r="BSM117" s="81" t="str">
        <f t="shared" si="132"/>
        <v/>
      </c>
      <c r="BSN117" s="81" t="str">
        <f t="shared" si="132"/>
        <v/>
      </c>
      <c r="BSO117" s="81" t="str">
        <f t="shared" si="132"/>
        <v/>
      </c>
      <c r="BSP117" s="81" t="str">
        <f t="shared" si="132"/>
        <v/>
      </c>
      <c r="BSQ117" s="81" t="str">
        <f t="shared" si="132"/>
        <v/>
      </c>
      <c r="BSR117" s="81" t="str">
        <f t="shared" si="132"/>
        <v/>
      </c>
      <c r="BSS117" s="81" t="str">
        <f t="shared" si="132"/>
        <v/>
      </c>
      <c r="BST117" s="81" t="str">
        <f t="shared" si="132"/>
        <v/>
      </c>
      <c r="BSU117" s="81" t="str">
        <f t="shared" si="132"/>
        <v/>
      </c>
      <c r="BSV117" s="81" t="str">
        <f t="shared" si="132"/>
        <v/>
      </c>
      <c r="BSW117" s="81" t="str">
        <f t="shared" si="132"/>
        <v/>
      </c>
      <c r="BSX117" s="81" t="str">
        <f t="shared" si="132"/>
        <v/>
      </c>
      <c r="BSY117" s="81" t="str">
        <f t="shared" si="132"/>
        <v/>
      </c>
      <c r="BSZ117" s="81" t="str">
        <f t="shared" si="132"/>
        <v/>
      </c>
      <c r="BTA117" s="81" t="str">
        <f t="shared" si="132"/>
        <v/>
      </c>
      <c r="BTB117" s="81" t="str">
        <f t="shared" si="132"/>
        <v/>
      </c>
      <c r="BTC117" s="81" t="str">
        <f t="shared" si="132"/>
        <v/>
      </c>
      <c r="BTD117" s="81" t="str">
        <f t="shared" si="132"/>
        <v/>
      </c>
      <c r="BTE117" s="81" t="str">
        <f t="shared" si="132"/>
        <v/>
      </c>
      <c r="BTF117" s="81" t="str">
        <f t="shared" si="132"/>
        <v/>
      </c>
      <c r="BTG117" s="81" t="str">
        <f t="shared" si="132"/>
        <v/>
      </c>
      <c r="BTH117" s="81" t="str">
        <f t="shared" si="132"/>
        <v/>
      </c>
      <c r="BTI117" s="81" t="str">
        <f t="shared" si="132"/>
        <v/>
      </c>
      <c r="BTJ117" s="81" t="str">
        <f t="shared" si="132"/>
        <v/>
      </c>
      <c r="BTK117" s="81" t="str">
        <f t="shared" si="132"/>
        <v/>
      </c>
      <c r="BTL117" s="81" t="str">
        <f t="shared" si="132"/>
        <v/>
      </c>
      <c r="BTM117" s="81" t="str">
        <f t="shared" si="132"/>
        <v/>
      </c>
      <c r="BTN117" s="81" t="str">
        <f t="shared" si="132"/>
        <v/>
      </c>
      <c r="BTO117" s="81" t="str">
        <f t="shared" si="132"/>
        <v/>
      </c>
      <c r="BTP117" s="81" t="str">
        <f t="shared" si="132"/>
        <v/>
      </c>
      <c r="BTQ117" s="81" t="str">
        <f t="shared" si="132"/>
        <v/>
      </c>
      <c r="BTR117" s="81" t="str">
        <f t="shared" si="132"/>
        <v/>
      </c>
      <c r="BTS117" s="81" t="str">
        <f t="shared" si="132"/>
        <v/>
      </c>
      <c r="BTT117" s="81" t="str">
        <f t="shared" si="132"/>
        <v/>
      </c>
      <c r="BTU117" s="81" t="str">
        <f t="shared" si="132"/>
        <v/>
      </c>
      <c r="BTV117" s="81" t="str">
        <f t="shared" si="132"/>
        <v/>
      </c>
      <c r="BTW117" s="81" t="str">
        <f t="shared" ref="BTW117:BWH117" si="133">IF(ISNUMBER(outYear),BTW68+BTW74+BTW80+BTW114,"")</f>
        <v/>
      </c>
      <c r="BTX117" s="81" t="str">
        <f t="shared" si="133"/>
        <v/>
      </c>
      <c r="BTY117" s="81" t="str">
        <f t="shared" si="133"/>
        <v/>
      </c>
      <c r="BTZ117" s="81" t="str">
        <f t="shared" si="133"/>
        <v/>
      </c>
      <c r="BUA117" s="81" t="str">
        <f t="shared" si="133"/>
        <v/>
      </c>
      <c r="BUB117" s="81" t="str">
        <f t="shared" si="133"/>
        <v/>
      </c>
      <c r="BUC117" s="81" t="str">
        <f t="shared" si="133"/>
        <v/>
      </c>
      <c r="BUD117" s="81" t="str">
        <f t="shared" si="133"/>
        <v/>
      </c>
      <c r="BUE117" s="81" t="str">
        <f t="shared" si="133"/>
        <v/>
      </c>
      <c r="BUF117" s="81" t="str">
        <f t="shared" si="133"/>
        <v/>
      </c>
      <c r="BUG117" s="81" t="str">
        <f t="shared" si="133"/>
        <v/>
      </c>
      <c r="BUH117" s="81" t="str">
        <f t="shared" si="133"/>
        <v/>
      </c>
      <c r="BUI117" s="81" t="str">
        <f t="shared" si="133"/>
        <v/>
      </c>
      <c r="BUJ117" s="81" t="str">
        <f t="shared" si="133"/>
        <v/>
      </c>
      <c r="BUK117" s="81" t="str">
        <f t="shared" si="133"/>
        <v/>
      </c>
      <c r="BUL117" s="81" t="str">
        <f t="shared" si="133"/>
        <v/>
      </c>
      <c r="BUM117" s="81" t="str">
        <f t="shared" si="133"/>
        <v/>
      </c>
      <c r="BUN117" s="81" t="str">
        <f t="shared" si="133"/>
        <v/>
      </c>
      <c r="BUO117" s="81" t="str">
        <f t="shared" si="133"/>
        <v/>
      </c>
      <c r="BUP117" s="81" t="str">
        <f t="shared" si="133"/>
        <v/>
      </c>
      <c r="BUQ117" s="81" t="str">
        <f t="shared" si="133"/>
        <v/>
      </c>
      <c r="BUR117" s="81" t="str">
        <f t="shared" si="133"/>
        <v/>
      </c>
      <c r="BUS117" s="81" t="str">
        <f t="shared" si="133"/>
        <v/>
      </c>
      <c r="BUT117" s="81" t="str">
        <f t="shared" si="133"/>
        <v/>
      </c>
      <c r="BUU117" s="81" t="str">
        <f t="shared" si="133"/>
        <v/>
      </c>
      <c r="BUV117" s="81" t="str">
        <f t="shared" si="133"/>
        <v/>
      </c>
      <c r="BUW117" s="81" t="str">
        <f t="shared" si="133"/>
        <v/>
      </c>
      <c r="BUX117" s="81" t="str">
        <f t="shared" si="133"/>
        <v/>
      </c>
      <c r="BUY117" s="81" t="str">
        <f t="shared" si="133"/>
        <v/>
      </c>
      <c r="BUZ117" s="81" t="str">
        <f t="shared" si="133"/>
        <v/>
      </c>
      <c r="BVA117" s="81" t="str">
        <f t="shared" si="133"/>
        <v/>
      </c>
      <c r="BVB117" s="81" t="str">
        <f t="shared" si="133"/>
        <v/>
      </c>
      <c r="BVC117" s="81" t="str">
        <f t="shared" si="133"/>
        <v/>
      </c>
      <c r="BVD117" s="81" t="str">
        <f t="shared" si="133"/>
        <v/>
      </c>
      <c r="BVE117" s="81" t="str">
        <f t="shared" si="133"/>
        <v/>
      </c>
      <c r="BVF117" s="81" t="str">
        <f t="shared" si="133"/>
        <v/>
      </c>
      <c r="BVG117" s="81" t="str">
        <f t="shared" si="133"/>
        <v/>
      </c>
      <c r="BVH117" s="81" t="str">
        <f t="shared" si="133"/>
        <v/>
      </c>
      <c r="BVI117" s="81" t="str">
        <f t="shared" si="133"/>
        <v/>
      </c>
      <c r="BVJ117" s="81" t="str">
        <f t="shared" si="133"/>
        <v/>
      </c>
      <c r="BVK117" s="81" t="str">
        <f t="shared" si="133"/>
        <v/>
      </c>
      <c r="BVL117" s="81" t="str">
        <f t="shared" si="133"/>
        <v/>
      </c>
      <c r="BVM117" s="81" t="str">
        <f t="shared" si="133"/>
        <v/>
      </c>
      <c r="BVN117" s="81" t="str">
        <f t="shared" si="133"/>
        <v/>
      </c>
      <c r="BVO117" s="81" t="str">
        <f t="shared" si="133"/>
        <v/>
      </c>
      <c r="BVP117" s="81" t="str">
        <f t="shared" si="133"/>
        <v/>
      </c>
      <c r="BVQ117" s="81" t="str">
        <f t="shared" si="133"/>
        <v/>
      </c>
      <c r="BVR117" s="81" t="str">
        <f t="shared" si="133"/>
        <v/>
      </c>
      <c r="BVS117" s="81" t="str">
        <f t="shared" si="133"/>
        <v/>
      </c>
      <c r="BVT117" s="81" t="str">
        <f t="shared" si="133"/>
        <v/>
      </c>
      <c r="BVU117" s="81" t="str">
        <f t="shared" si="133"/>
        <v/>
      </c>
      <c r="BVV117" s="81" t="str">
        <f t="shared" si="133"/>
        <v/>
      </c>
      <c r="BVW117" s="81" t="str">
        <f t="shared" si="133"/>
        <v/>
      </c>
      <c r="BVX117" s="81" t="str">
        <f t="shared" si="133"/>
        <v/>
      </c>
      <c r="BVY117" s="81" t="str">
        <f t="shared" si="133"/>
        <v/>
      </c>
      <c r="BVZ117" s="81" t="str">
        <f t="shared" si="133"/>
        <v/>
      </c>
      <c r="BWA117" s="81" t="str">
        <f t="shared" si="133"/>
        <v/>
      </c>
      <c r="BWB117" s="81" t="str">
        <f t="shared" si="133"/>
        <v/>
      </c>
      <c r="BWC117" s="81" t="str">
        <f t="shared" si="133"/>
        <v/>
      </c>
      <c r="BWD117" s="81" t="str">
        <f t="shared" si="133"/>
        <v/>
      </c>
      <c r="BWE117" s="81" t="str">
        <f t="shared" si="133"/>
        <v/>
      </c>
      <c r="BWF117" s="81" t="str">
        <f t="shared" si="133"/>
        <v/>
      </c>
      <c r="BWG117" s="81" t="str">
        <f t="shared" si="133"/>
        <v/>
      </c>
      <c r="BWH117" s="81" t="str">
        <f t="shared" si="133"/>
        <v/>
      </c>
      <c r="BWI117" s="81" t="str">
        <f t="shared" ref="BWI117:BYT117" si="134">IF(ISNUMBER(outYear),BWI68+BWI74+BWI80+BWI114,"")</f>
        <v/>
      </c>
      <c r="BWJ117" s="81" t="str">
        <f t="shared" si="134"/>
        <v/>
      </c>
      <c r="BWK117" s="81" t="str">
        <f t="shared" si="134"/>
        <v/>
      </c>
      <c r="BWL117" s="81" t="str">
        <f t="shared" si="134"/>
        <v/>
      </c>
      <c r="BWM117" s="81" t="str">
        <f t="shared" si="134"/>
        <v/>
      </c>
      <c r="BWN117" s="81" t="str">
        <f t="shared" si="134"/>
        <v/>
      </c>
      <c r="BWO117" s="81" t="str">
        <f t="shared" si="134"/>
        <v/>
      </c>
      <c r="BWP117" s="81" t="str">
        <f t="shared" si="134"/>
        <v/>
      </c>
      <c r="BWQ117" s="81" t="str">
        <f t="shared" si="134"/>
        <v/>
      </c>
      <c r="BWR117" s="81" t="str">
        <f t="shared" si="134"/>
        <v/>
      </c>
      <c r="BWS117" s="81" t="str">
        <f t="shared" si="134"/>
        <v/>
      </c>
      <c r="BWT117" s="81" t="str">
        <f t="shared" si="134"/>
        <v/>
      </c>
      <c r="BWU117" s="81" t="str">
        <f t="shared" si="134"/>
        <v/>
      </c>
      <c r="BWV117" s="81" t="str">
        <f t="shared" si="134"/>
        <v/>
      </c>
      <c r="BWW117" s="81" t="str">
        <f t="shared" si="134"/>
        <v/>
      </c>
      <c r="BWX117" s="81" t="str">
        <f t="shared" si="134"/>
        <v/>
      </c>
      <c r="BWY117" s="81" t="str">
        <f t="shared" si="134"/>
        <v/>
      </c>
      <c r="BWZ117" s="81" t="str">
        <f t="shared" si="134"/>
        <v/>
      </c>
      <c r="BXA117" s="81" t="str">
        <f t="shared" si="134"/>
        <v/>
      </c>
      <c r="BXB117" s="81" t="str">
        <f t="shared" si="134"/>
        <v/>
      </c>
      <c r="BXC117" s="81" t="str">
        <f t="shared" si="134"/>
        <v/>
      </c>
      <c r="BXD117" s="81" t="str">
        <f t="shared" si="134"/>
        <v/>
      </c>
      <c r="BXE117" s="81" t="str">
        <f t="shared" si="134"/>
        <v/>
      </c>
      <c r="BXF117" s="81" t="str">
        <f t="shared" si="134"/>
        <v/>
      </c>
      <c r="BXG117" s="81" t="str">
        <f t="shared" si="134"/>
        <v/>
      </c>
      <c r="BXH117" s="81" t="str">
        <f t="shared" si="134"/>
        <v/>
      </c>
      <c r="BXI117" s="81" t="str">
        <f t="shared" si="134"/>
        <v/>
      </c>
      <c r="BXJ117" s="81" t="str">
        <f t="shared" si="134"/>
        <v/>
      </c>
      <c r="BXK117" s="81" t="str">
        <f t="shared" si="134"/>
        <v/>
      </c>
      <c r="BXL117" s="81" t="str">
        <f t="shared" si="134"/>
        <v/>
      </c>
      <c r="BXM117" s="81" t="str">
        <f t="shared" si="134"/>
        <v/>
      </c>
      <c r="BXN117" s="81" t="str">
        <f t="shared" si="134"/>
        <v/>
      </c>
      <c r="BXO117" s="81" t="str">
        <f t="shared" si="134"/>
        <v/>
      </c>
      <c r="BXP117" s="81" t="str">
        <f t="shared" si="134"/>
        <v/>
      </c>
      <c r="BXQ117" s="81" t="str">
        <f t="shared" si="134"/>
        <v/>
      </c>
      <c r="BXR117" s="81" t="str">
        <f t="shared" si="134"/>
        <v/>
      </c>
      <c r="BXS117" s="81" t="str">
        <f t="shared" si="134"/>
        <v/>
      </c>
      <c r="BXT117" s="81" t="str">
        <f t="shared" si="134"/>
        <v/>
      </c>
      <c r="BXU117" s="81" t="str">
        <f t="shared" si="134"/>
        <v/>
      </c>
      <c r="BXV117" s="81" t="str">
        <f t="shared" si="134"/>
        <v/>
      </c>
      <c r="BXW117" s="81" t="str">
        <f t="shared" si="134"/>
        <v/>
      </c>
      <c r="BXX117" s="81" t="str">
        <f t="shared" si="134"/>
        <v/>
      </c>
      <c r="BXY117" s="81" t="str">
        <f t="shared" si="134"/>
        <v/>
      </c>
      <c r="BXZ117" s="81" t="str">
        <f t="shared" si="134"/>
        <v/>
      </c>
      <c r="BYA117" s="81" t="str">
        <f t="shared" si="134"/>
        <v/>
      </c>
      <c r="BYB117" s="81" t="str">
        <f t="shared" si="134"/>
        <v/>
      </c>
      <c r="BYC117" s="81" t="str">
        <f t="shared" si="134"/>
        <v/>
      </c>
      <c r="BYD117" s="81" t="str">
        <f t="shared" si="134"/>
        <v/>
      </c>
      <c r="BYE117" s="81" t="str">
        <f t="shared" si="134"/>
        <v/>
      </c>
      <c r="BYF117" s="81" t="str">
        <f t="shared" si="134"/>
        <v/>
      </c>
      <c r="BYG117" s="81" t="str">
        <f t="shared" si="134"/>
        <v/>
      </c>
      <c r="BYH117" s="81" t="str">
        <f t="shared" si="134"/>
        <v/>
      </c>
      <c r="BYI117" s="81" t="str">
        <f t="shared" si="134"/>
        <v/>
      </c>
      <c r="BYJ117" s="81" t="str">
        <f t="shared" si="134"/>
        <v/>
      </c>
      <c r="BYK117" s="81" t="str">
        <f t="shared" si="134"/>
        <v/>
      </c>
      <c r="BYL117" s="81" t="str">
        <f t="shared" si="134"/>
        <v/>
      </c>
      <c r="BYM117" s="81" t="str">
        <f t="shared" si="134"/>
        <v/>
      </c>
      <c r="BYN117" s="81" t="str">
        <f t="shared" si="134"/>
        <v/>
      </c>
      <c r="BYO117" s="81" t="str">
        <f t="shared" si="134"/>
        <v/>
      </c>
      <c r="BYP117" s="81" t="str">
        <f t="shared" si="134"/>
        <v/>
      </c>
      <c r="BYQ117" s="81" t="str">
        <f t="shared" si="134"/>
        <v/>
      </c>
      <c r="BYR117" s="81" t="str">
        <f t="shared" si="134"/>
        <v/>
      </c>
      <c r="BYS117" s="81" t="str">
        <f t="shared" si="134"/>
        <v/>
      </c>
      <c r="BYT117" s="81" t="str">
        <f t="shared" si="134"/>
        <v/>
      </c>
      <c r="BYU117" s="81" t="str">
        <f t="shared" ref="BYU117:CBF117" si="135">IF(ISNUMBER(outYear),BYU68+BYU74+BYU80+BYU114,"")</f>
        <v/>
      </c>
      <c r="BYV117" s="81" t="str">
        <f t="shared" si="135"/>
        <v/>
      </c>
      <c r="BYW117" s="81" t="str">
        <f t="shared" si="135"/>
        <v/>
      </c>
      <c r="BYX117" s="81" t="str">
        <f t="shared" si="135"/>
        <v/>
      </c>
      <c r="BYY117" s="81" t="str">
        <f t="shared" si="135"/>
        <v/>
      </c>
      <c r="BYZ117" s="81" t="str">
        <f t="shared" si="135"/>
        <v/>
      </c>
      <c r="BZA117" s="81" t="str">
        <f t="shared" si="135"/>
        <v/>
      </c>
      <c r="BZB117" s="81" t="str">
        <f t="shared" si="135"/>
        <v/>
      </c>
      <c r="BZC117" s="81" t="str">
        <f t="shared" si="135"/>
        <v/>
      </c>
      <c r="BZD117" s="81" t="str">
        <f t="shared" si="135"/>
        <v/>
      </c>
      <c r="BZE117" s="81" t="str">
        <f t="shared" si="135"/>
        <v/>
      </c>
      <c r="BZF117" s="81" t="str">
        <f t="shared" si="135"/>
        <v/>
      </c>
      <c r="BZG117" s="81" t="str">
        <f t="shared" si="135"/>
        <v/>
      </c>
      <c r="BZH117" s="81" t="str">
        <f t="shared" si="135"/>
        <v/>
      </c>
      <c r="BZI117" s="81" t="str">
        <f t="shared" si="135"/>
        <v/>
      </c>
      <c r="BZJ117" s="81" t="str">
        <f t="shared" si="135"/>
        <v/>
      </c>
      <c r="BZK117" s="81" t="str">
        <f t="shared" si="135"/>
        <v/>
      </c>
      <c r="BZL117" s="81" t="str">
        <f t="shared" si="135"/>
        <v/>
      </c>
      <c r="BZM117" s="81" t="str">
        <f t="shared" si="135"/>
        <v/>
      </c>
      <c r="BZN117" s="81" t="str">
        <f t="shared" si="135"/>
        <v/>
      </c>
      <c r="BZO117" s="81" t="str">
        <f t="shared" si="135"/>
        <v/>
      </c>
      <c r="BZP117" s="81" t="str">
        <f t="shared" si="135"/>
        <v/>
      </c>
      <c r="BZQ117" s="81" t="str">
        <f t="shared" si="135"/>
        <v/>
      </c>
      <c r="BZR117" s="81" t="str">
        <f t="shared" si="135"/>
        <v/>
      </c>
      <c r="BZS117" s="81" t="str">
        <f t="shared" si="135"/>
        <v/>
      </c>
      <c r="BZT117" s="81" t="str">
        <f t="shared" si="135"/>
        <v/>
      </c>
      <c r="BZU117" s="81" t="str">
        <f t="shared" si="135"/>
        <v/>
      </c>
      <c r="BZV117" s="81" t="str">
        <f t="shared" si="135"/>
        <v/>
      </c>
      <c r="BZW117" s="81" t="str">
        <f t="shared" si="135"/>
        <v/>
      </c>
      <c r="BZX117" s="81" t="str">
        <f t="shared" si="135"/>
        <v/>
      </c>
      <c r="BZY117" s="81" t="str">
        <f t="shared" si="135"/>
        <v/>
      </c>
      <c r="BZZ117" s="81" t="str">
        <f t="shared" si="135"/>
        <v/>
      </c>
      <c r="CAA117" s="81" t="str">
        <f t="shared" si="135"/>
        <v/>
      </c>
      <c r="CAB117" s="81" t="str">
        <f t="shared" si="135"/>
        <v/>
      </c>
      <c r="CAC117" s="81" t="str">
        <f t="shared" si="135"/>
        <v/>
      </c>
      <c r="CAD117" s="81" t="str">
        <f t="shared" si="135"/>
        <v/>
      </c>
      <c r="CAE117" s="81" t="str">
        <f t="shared" si="135"/>
        <v/>
      </c>
      <c r="CAF117" s="81" t="str">
        <f t="shared" si="135"/>
        <v/>
      </c>
      <c r="CAG117" s="81" t="str">
        <f t="shared" si="135"/>
        <v/>
      </c>
      <c r="CAH117" s="81" t="str">
        <f t="shared" si="135"/>
        <v/>
      </c>
      <c r="CAI117" s="81" t="str">
        <f t="shared" si="135"/>
        <v/>
      </c>
      <c r="CAJ117" s="81" t="str">
        <f t="shared" si="135"/>
        <v/>
      </c>
      <c r="CAK117" s="81" t="str">
        <f t="shared" si="135"/>
        <v/>
      </c>
      <c r="CAL117" s="81" t="str">
        <f t="shared" si="135"/>
        <v/>
      </c>
      <c r="CAM117" s="81" t="str">
        <f t="shared" si="135"/>
        <v/>
      </c>
      <c r="CAN117" s="81" t="str">
        <f t="shared" si="135"/>
        <v/>
      </c>
      <c r="CAO117" s="81" t="str">
        <f t="shared" si="135"/>
        <v/>
      </c>
      <c r="CAP117" s="81" t="str">
        <f t="shared" si="135"/>
        <v/>
      </c>
      <c r="CAQ117" s="81" t="str">
        <f t="shared" si="135"/>
        <v/>
      </c>
      <c r="CAR117" s="81" t="str">
        <f t="shared" si="135"/>
        <v/>
      </c>
      <c r="CAS117" s="81" t="str">
        <f t="shared" si="135"/>
        <v/>
      </c>
      <c r="CAT117" s="81" t="str">
        <f t="shared" si="135"/>
        <v/>
      </c>
      <c r="CAU117" s="81" t="str">
        <f t="shared" si="135"/>
        <v/>
      </c>
      <c r="CAV117" s="81" t="str">
        <f t="shared" si="135"/>
        <v/>
      </c>
      <c r="CAW117" s="81" t="str">
        <f t="shared" si="135"/>
        <v/>
      </c>
      <c r="CAX117" s="81" t="str">
        <f t="shared" si="135"/>
        <v/>
      </c>
      <c r="CAY117" s="81" t="str">
        <f t="shared" si="135"/>
        <v/>
      </c>
      <c r="CAZ117" s="81" t="str">
        <f t="shared" si="135"/>
        <v/>
      </c>
      <c r="CBA117" s="81" t="str">
        <f t="shared" si="135"/>
        <v/>
      </c>
      <c r="CBB117" s="81" t="str">
        <f t="shared" si="135"/>
        <v/>
      </c>
      <c r="CBC117" s="81" t="str">
        <f t="shared" si="135"/>
        <v/>
      </c>
      <c r="CBD117" s="81" t="str">
        <f t="shared" si="135"/>
        <v/>
      </c>
      <c r="CBE117" s="81" t="str">
        <f t="shared" si="135"/>
        <v/>
      </c>
      <c r="CBF117" s="81" t="str">
        <f t="shared" si="135"/>
        <v/>
      </c>
      <c r="CBG117" s="81" t="str">
        <f t="shared" ref="CBG117:CDR117" si="136">IF(ISNUMBER(outYear),CBG68+CBG74+CBG80+CBG114,"")</f>
        <v/>
      </c>
      <c r="CBH117" s="81" t="str">
        <f t="shared" si="136"/>
        <v/>
      </c>
      <c r="CBI117" s="81" t="str">
        <f t="shared" si="136"/>
        <v/>
      </c>
      <c r="CBJ117" s="81" t="str">
        <f t="shared" si="136"/>
        <v/>
      </c>
      <c r="CBK117" s="81" t="str">
        <f t="shared" si="136"/>
        <v/>
      </c>
      <c r="CBL117" s="81" t="str">
        <f t="shared" si="136"/>
        <v/>
      </c>
      <c r="CBM117" s="81" t="str">
        <f t="shared" si="136"/>
        <v/>
      </c>
      <c r="CBN117" s="81" t="str">
        <f t="shared" si="136"/>
        <v/>
      </c>
      <c r="CBO117" s="81" t="str">
        <f t="shared" si="136"/>
        <v/>
      </c>
      <c r="CBP117" s="81" t="str">
        <f t="shared" si="136"/>
        <v/>
      </c>
      <c r="CBQ117" s="81" t="str">
        <f t="shared" si="136"/>
        <v/>
      </c>
      <c r="CBR117" s="81" t="str">
        <f t="shared" si="136"/>
        <v/>
      </c>
      <c r="CBS117" s="81" t="str">
        <f t="shared" si="136"/>
        <v/>
      </c>
      <c r="CBT117" s="81" t="str">
        <f t="shared" si="136"/>
        <v/>
      </c>
      <c r="CBU117" s="81" t="str">
        <f t="shared" si="136"/>
        <v/>
      </c>
      <c r="CBV117" s="81" t="str">
        <f t="shared" si="136"/>
        <v/>
      </c>
      <c r="CBW117" s="81" t="str">
        <f t="shared" si="136"/>
        <v/>
      </c>
      <c r="CBX117" s="81" t="str">
        <f t="shared" si="136"/>
        <v/>
      </c>
      <c r="CBY117" s="81" t="str">
        <f t="shared" si="136"/>
        <v/>
      </c>
      <c r="CBZ117" s="81" t="str">
        <f t="shared" si="136"/>
        <v/>
      </c>
      <c r="CCA117" s="81" t="str">
        <f t="shared" si="136"/>
        <v/>
      </c>
      <c r="CCB117" s="81" t="str">
        <f t="shared" si="136"/>
        <v/>
      </c>
      <c r="CCC117" s="81" t="str">
        <f t="shared" si="136"/>
        <v/>
      </c>
      <c r="CCD117" s="81" t="str">
        <f t="shared" si="136"/>
        <v/>
      </c>
      <c r="CCE117" s="81" t="str">
        <f t="shared" si="136"/>
        <v/>
      </c>
      <c r="CCF117" s="81" t="str">
        <f t="shared" si="136"/>
        <v/>
      </c>
      <c r="CCG117" s="81" t="str">
        <f t="shared" si="136"/>
        <v/>
      </c>
      <c r="CCH117" s="81" t="str">
        <f t="shared" si="136"/>
        <v/>
      </c>
      <c r="CCI117" s="81" t="str">
        <f t="shared" si="136"/>
        <v/>
      </c>
      <c r="CCJ117" s="81" t="str">
        <f t="shared" si="136"/>
        <v/>
      </c>
      <c r="CCK117" s="81" t="str">
        <f t="shared" si="136"/>
        <v/>
      </c>
      <c r="CCL117" s="81" t="str">
        <f t="shared" si="136"/>
        <v/>
      </c>
      <c r="CCM117" s="81" t="str">
        <f t="shared" si="136"/>
        <v/>
      </c>
      <c r="CCN117" s="81" t="str">
        <f t="shared" si="136"/>
        <v/>
      </c>
      <c r="CCO117" s="81" t="str">
        <f t="shared" si="136"/>
        <v/>
      </c>
      <c r="CCP117" s="81" t="str">
        <f t="shared" si="136"/>
        <v/>
      </c>
      <c r="CCQ117" s="81" t="str">
        <f t="shared" si="136"/>
        <v/>
      </c>
      <c r="CCR117" s="81" t="str">
        <f t="shared" si="136"/>
        <v/>
      </c>
      <c r="CCS117" s="81" t="str">
        <f t="shared" si="136"/>
        <v/>
      </c>
      <c r="CCT117" s="81" t="str">
        <f t="shared" si="136"/>
        <v/>
      </c>
      <c r="CCU117" s="81" t="str">
        <f t="shared" si="136"/>
        <v/>
      </c>
      <c r="CCV117" s="81" t="str">
        <f t="shared" si="136"/>
        <v/>
      </c>
      <c r="CCW117" s="81" t="str">
        <f t="shared" si="136"/>
        <v/>
      </c>
      <c r="CCX117" s="81" t="str">
        <f t="shared" si="136"/>
        <v/>
      </c>
      <c r="CCY117" s="81" t="str">
        <f t="shared" si="136"/>
        <v/>
      </c>
      <c r="CCZ117" s="81" t="str">
        <f t="shared" si="136"/>
        <v/>
      </c>
      <c r="CDA117" s="81" t="str">
        <f t="shared" si="136"/>
        <v/>
      </c>
      <c r="CDB117" s="81" t="str">
        <f t="shared" si="136"/>
        <v/>
      </c>
      <c r="CDC117" s="81" t="str">
        <f t="shared" si="136"/>
        <v/>
      </c>
      <c r="CDD117" s="81" t="str">
        <f t="shared" si="136"/>
        <v/>
      </c>
      <c r="CDE117" s="81" t="str">
        <f t="shared" si="136"/>
        <v/>
      </c>
      <c r="CDF117" s="81" t="str">
        <f t="shared" si="136"/>
        <v/>
      </c>
      <c r="CDG117" s="81" t="str">
        <f t="shared" si="136"/>
        <v/>
      </c>
      <c r="CDH117" s="81" t="str">
        <f t="shared" si="136"/>
        <v/>
      </c>
      <c r="CDI117" s="81" t="str">
        <f t="shared" si="136"/>
        <v/>
      </c>
      <c r="CDJ117" s="81" t="str">
        <f t="shared" si="136"/>
        <v/>
      </c>
      <c r="CDK117" s="81" t="str">
        <f t="shared" si="136"/>
        <v/>
      </c>
      <c r="CDL117" s="81" t="str">
        <f t="shared" si="136"/>
        <v/>
      </c>
      <c r="CDM117" s="81" t="str">
        <f t="shared" si="136"/>
        <v/>
      </c>
      <c r="CDN117" s="81" t="str">
        <f t="shared" si="136"/>
        <v/>
      </c>
      <c r="CDO117" s="81" t="str">
        <f t="shared" si="136"/>
        <v/>
      </c>
      <c r="CDP117" s="81" t="str">
        <f t="shared" si="136"/>
        <v/>
      </c>
      <c r="CDQ117" s="81" t="str">
        <f t="shared" si="136"/>
        <v/>
      </c>
      <c r="CDR117" s="81" t="str">
        <f t="shared" si="136"/>
        <v/>
      </c>
      <c r="CDS117" s="81" t="str">
        <f t="shared" ref="CDS117:CGD117" si="137">IF(ISNUMBER(outYear),CDS68+CDS74+CDS80+CDS114,"")</f>
        <v/>
      </c>
      <c r="CDT117" s="81" t="str">
        <f t="shared" si="137"/>
        <v/>
      </c>
      <c r="CDU117" s="81" t="str">
        <f t="shared" si="137"/>
        <v/>
      </c>
      <c r="CDV117" s="81" t="str">
        <f t="shared" si="137"/>
        <v/>
      </c>
      <c r="CDW117" s="81" t="str">
        <f t="shared" si="137"/>
        <v/>
      </c>
      <c r="CDX117" s="81" t="str">
        <f t="shared" si="137"/>
        <v/>
      </c>
      <c r="CDY117" s="81" t="str">
        <f t="shared" si="137"/>
        <v/>
      </c>
      <c r="CDZ117" s="81" t="str">
        <f t="shared" si="137"/>
        <v/>
      </c>
      <c r="CEA117" s="81" t="str">
        <f t="shared" si="137"/>
        <v/>
      </c>
      <c r="CEB117" s="81" t="str">
        <f t="shared" si="137"/>
        <v/>
      </c>
      <c r="CEC117" s="81" t="str">
        <f t="shared" si="137"/>
        <v/>
      </c>
      <c r="CED117" s="81" t="str">
        <f t="shared" si="137"/>
        <v/>
      </c>
      <c r="CEE117" s="81" t="str">
        <f t="shared" si="137"/>
        <v/>
      </c>
      <c r="CEF117" s="81" t="str">
        <f t="shared" si="137"/>
        <v/>
      </c>
      <c r="CEG117" s="81" t="str">
        <f t="shared" si="137"/>
        <v/>
      </c>
      <c r="CEH117" s="81" t="str">
        <f t="shared" si="137"/>
        <v/>
      </c>
      <c r="CEI117" s="81" t="str">
        <f t="shared" si="137"/>
        <v/>
      </c>
      <c r="CEJ117" s="81" t="str">
        <f t="shared" si="137"/>
        <v/>
      </c>
      <c r="CEK117" s="81" t="str">
        <f t="shared" si="137"/>
        <v/>
      </c>
      <c r="CEL117" s="81" t="str">
        <f t="shared" si="137"/>
        <v/>
      </c>
      <c r="CEM117" s="81" t="str">
        <f t="shared" si="137"/>
        <v/>
      </c>
      <c r="CEN117" s="81" t="str">
        <f t="shared" si="137"/>
        <v/>
      </c>
      <c r="CEO117" s="81" t="str">
        <f t="shared" si="137"/>
        <v/>
      </c>
      <c r="CEP117" s="81" t="str">
        <f t="shared" si="137"/>
        <v/>
      </c>
      <c r="CEQ117" s="81" t="str">
        <f t="shared" si="137"/>
        <v/>
      </c>
      <c r="CER117" s="81" t="str">
        <f t="shared" si="137"/>
        <v/>
      </c>
      <c r="CES117" s="81" t="str">
        <f t="shared" si="137"/>
        <v/>
      </c>
      <c r="CET117" s="81" t="str">
        <f t="shared" si="137"/>
        <v/>
      </c>
      <c r="CEU117" s="81" t="str">
        <f t="shared" si="137"/>
        <v/>
      </c>
      <c r="CEV117" s="81" t="str">
        <f t="shared" si="137"/>
        <v/>
      </c>
      <c r="CEW117" s="81" t="str">
        <f t="shared" si="137"/>
        <v/>
      </c>
      <c r="CEX117" s="81" t="str">
        <f t="shared" si="137"/>
        <v/>
      </c>
      <c r="CEY117" s="81" t="str">
        <f t="shared" si="137"/>
        <v/>
      </c>
      <c r="CEZ117" s="81" t="str">
        <f t="shared" si="137"/>
        <v/>
      </c>
      <c r="CFA117" s="81" t="str">
        <f t="shared" si="137"/>
        <v/>
      </c>
      <c r="CFB117" s="81" t="str">
        <f t="shared" si="137"/>
        <v/>
      </c>
      <c r="CFC117" s="81" t="str">
        <f t="shared" si="137"/>
        <v/>
      </c>
      <c r="CFD117" s="81" t="str">
        <f t="shared" si="137"/>
        <v/>
      </c>
      <c r="CFE117" s="81" t="str">
        <f t="shared" si="137"/>
        <v/>
      </c>
      <c r="CFF117" s="81" t="str">
        <f t="shared" si="137"/>
        <v/>
      </c>
      <c r="CFG117" s="81" t="str">
        <f t="shared" si="137"/>
        <v/>
      </c>
      <c r="CFH117" s="81" t="str">
        <f t="shared" si="137"/>
        <v/>
      </c>
      <c r="CFI117" s="81" t="str">
        <f t="shared" si="137"/>
        <v/>
      </c>
      <c r="CFJ117" s="81" t="str">
        <f t="shared" si="137"/>
        <v/>
      </c>
      <c r="CFK117" s="81" t="str">
        <f t="shared" si="137"/>
        <v/>
      </c>
      <c r="CFL117" s="81" t="str">
        <f t="shared" si="137"/>
        <v/>
      </c>
      <c r="CFM117" s="81" t="str">
        <f t="shared" si="137"/>
        <v/>
      </c>
      <c r="CFN117" s="81" t="str">
        <f t="shared" si="137"/>
        <v/>
      </c>
      <c r="CFO117" s="81" t="str">
        <f t="shared" si="137"/>
        <v/>
      </c>
      <c r="CFP117" s="81" t="str">
        <f t="shared" si="137"/>
        <v/>
      </c>
      <c r="CFQ117" s="81" t="str">
        <f t="shared" si="137"/>
        <v/>
      </c>
      <c r="CFR117" s="81" t="str">
        <f t="shared" si="137"/>
        <v/>
      </c>
      <c r="CFS117" s="81" t="str">
        <f t="shared" si="137"/>
        <v/>
      </c>
      <c r="CFT117" s="81" t="str">
        <f t="shared" si="137"/>
        <v/>
      </c>
      <c r="CFU117" s="81" t="str">
        <f t="shared" si="137"/>
        <v/>
      </c>
      <c r="CFV117" s="81" t="str">
        <f t="shared" si="137"/>
        <v/>
      </c>
      <c r="CFW117" s="81" t="str">
        <f t="shared" si="137"/>
        <v/>
      </c>
      <c r="CFX117" s="81" t="str">
        <f t="shared" si="137"/>
        <v/>
      </c>
      <c r="CFY117" s="81" t="str">
        <f t="shared" si="137"/>
        <v/>
      </c>
      <c r="CFZ117" s="81" t="str">
        <f t="shared" si="137"/>
        <v/>
      </c>
      <c r="CGA117" s="81" t="str">
        <f t="shared" si="137"/>
        <v/>
      </c>
      <c r="CGB117" s="81" t="str">
        <f t="shared" si="137"/>
        <v/>
      </c>
      <c r="CGC117" s="81" t="str">
        <f t="shared" si="137"/>
        <v/>
      </c>
      <c r="CGD117" s="81" t="str">
        <f t="shared" si="137"/>
        <v/>
      </c>
      <c r="CGE117" s="81" t="str">
        <f t="shared" ref="CGE117:CIP117" si="138">IF(ISNUMBER(outYear),CGE68+CGE74+CGE80+CGE114,"")</f>
        <v/>
      </c>
      <c r="CGF117" s="81" t="str">
        <f t="shared" si="138"/>
        <v/>
      </c>
      <c r="CGG117" s="81" t="str">
        <f t="shared" si="138"/>
        <v/>
      </c>
      <c r="CGH117" s="81" t="str">
        <f t="shared" si="138"/>
        <v/>
      </c>
      <c r="CGI117" s="81" t="str">
        <f t="shared" si="138"/>
        <v/>
      </c>
      <c r="CGJ117" s="81" t="str">
        <f t="shared" si="138"/>
        <v/>
      </c>
      <c r="CGK117" s="81" t="str">
        <f t="shared" si="138"/>
        <v/>
      </c>
      <c r="CGL117" s="81" t="str">
        <f t="shared" si="138"/>
        <v/>
      </c>
      <c r="CGM117" s="81" t="str">
        <f t="shared" si="138"/>
        <v/>
      </c>
      <c r="CGN117" s="81" t="str">
        <f t="shared" si="138"/>
        <v/>
      </c>
      <c r="CGO117" s="81" t="str">
        <f t="shared" si="138"/>
        <v/>
      </c>
      <c r="CGP117" s="81" t="str">
        <f t="shared" si="138"/>
        <v/>
      </c>
      <c r="CGQ117" s="81" t="str">
        <f t="shared" si="138"/>
        <v/>
      </c>
      <c r="CGR117" s="81" t="str">
        <f t="shared" si="138"/>
        <v/>
      </c>
      <c r="CGS117" s="81" t="str">
        <f t="shared" si="138"/>
        <v/>
      </c>
      <c r="CGT117" s="81" t="str">
        <f t="shared" si="138"/>
        <v/>
      </c>
      <c r="CGU117" s="81" t="str">
        <f t="shared" si="138"/>
        <v/>
      </c>
      <c r="CGV117" s="81" t="str">
        <f t="shared" si="138"/>
        <v/>
      </c>
      <c r="CGW117" s="81" t="str">
        <f t="shared" si="138"/>
        <v/>
      </c>
      <c r="CGX117" s="81" t="str">
        <f t="shared" si="138"/>
        <v/>
      </c>
      <c r="CGY117" s="81" t="str">
        <f t="shared" si="138"/>
        <v/>
      </c>
      <c r="CGZ117" s="81" t="str">
        <f t="shared" si="138"/>
        <v/>
      </c>
      <c r="CHA117" s="81" t="str">
        <f t="shared" si="138"/>
        <v/>
      </c>
      <c r="CHB117" s="81" t="str">
        <f t="shared" si="138"/>
        <v/>
      </c>
      <c r="CHC117" s="81" t="str">
        <f t="shared" si="138"/>
        <v/>
      </c>
      <c r="CHD117" s="81" t="str">
        <f t="shared" si="138"/>
        <v/>
      </c>
      <c r="CHE117" s="81" t="str">
        <f t="shared" si="138"/>
        <v/>
      </c>
      <c r="CHF117" s="81" t="str">
        <f t="shared" si="138"/>
        <v/>
      </c>
      <c r="CHG117" s="81" t="str">
        <f t="shared" si="138"/>
        <v/>
      </c>
      <c r="CHH117" s="81" t="str">
        <f t="shared" si="138"/>
        <v/>
      </c>
      <c r="CHI117" s="81" t="str">
        <f t="shared" si="138"/>
        <v/>
      </c>
      <c r="CHJ117" s="81" t="str">
        <f t="shared" si="138"/>
        <v/>
      </c>
      <c r="CHK117" s="81" t="str">
        <f t="shared" si="138"/>
        <v/>
      </c>
      <c r="CHL117" s="81" t="str">
        <f t="shared" si="138"/>
        <v/>
      </c>
      <c r="CHM117" s="81" t="str">
        <f t="shared" si="138"/>
        <v/>
      </c>
      <c r="CHN117" s="81" t="str">
        <f t="shared" si="138"/>
        <v/>
      </c>
      <c r="CHO117" s="81" t="str">
        <f t="shared" si="138"/>
        <v/>
      </c>
      <c r="CHP117" s="81" t="str">
        <f t="shared" si="138"/>
        <v/>
      </c>
      <c r="CHQ117" s="81" t="str">
        <f t="shared" si="138"/>
        <v/>
      </c>
      <c r="CHR117" s="81" t="str">
        <f t="shared" si="138"/>
        <v/>
      </c>
      <c r="CHS117" s="81" t="str">
        <f t="shared" si="138"/>
        <v/>
      </c>
      <c r="CHT117" s="81" t="str">
        <f t="shared" si="138"/>
        <v/>
      </c>
      <c r="CHU117" s="81" t="str">
        <f t="shared" si="138"/>
        <v/>
      </c>
      <c r="CHV117" s="81" t="str">
        <f t="shared" si="138"/>
        <v/>
      </c>
      <c r="CHW117" s="81" t="str">
        <f t="shared" si="138"/>
        <v/>
      </c>
      <c r="CHX117" s="81" t="str">
        <f t="shared" si="138"/>
        <v/>
      </c>
      <c r="CHY117" s="81" t="str">
        <f t="shared" si="138"/>
        <v/>
      </c>
      <c r="CHZ117" s="81" t="str">
        <f t="shared" si="138"/>
        <v/>
      </c>
      <c r="CIA117" s="81" t="str">
        <f t="shared" si="138"/>
        <v/>
      </c>
      <c r="CIB117" s="81" t="str">
        <f t="shared" si="138"/>
        <v/>
      </c>
      <c r="CIC117" s="81" t="str">
        <f t="shared" si="138"/>
        <v/>
      </c>
      <c r="CID117" s="81" t="str">
        <f t="shared" si="138"/>
        <v/>
      </c>
      <c r="CIE117" s="81" t="str">
        <f t="shared" si="138"/>
        <v/>
      </c>
      <c r="CIF117" s="81" t="str">
        <f t="shared" si="138"/>
        <v/>
      </c>
      <c r="CIG117" s="81" t="str">
        <f t="shared" si="138"/>
        <v/>
      </c>
      <c r="CIH117" s="81" t="str">
        <f t="shared" si="138"/>
        <v/>
      </c>
      <c r="CII117" s="81" t="str">
        <f t="shared" si="138"/>
        <v/>
      </c>
      <c r="CIJ117" s="81" t="str">
        <f t="shared" si="138"/>
        <v/>
      </c>
      <c r="CIK117" s="81" t="str">
        <f t="shared" si="138"/>
        <v/>
      </c>
      <c r="CIL117" s="81" t="str">
        <f t="shared" si="138"/>
        <v/>
      </c>
      <c r="CIM117" s="81" t="str">
        <f t="shared" si="138"/>
        <v/>
      </c>
      <c r="CIN117" s="81" t="str">
        <f t="shared" si="138"/>
        <v/>
      </c>
      <c r="CIO117" s="81" t="str">
        <f t="shared" si="138"/>
        <v/>
      </c>
      <c r="CIP117" s="81" t="str">
        <f t="shared" si="138"/>
        <v/>
      </c>
      <c r="CIQ117" s="81" t="str">
        <f t="shared" ref="CIQ117:CLB117" si="139">IF(ISNUMBER(outYear),CIQ68+CIQ74+CIQ80+CIQ114,"")</f>
        <v/>
      </c>
      <c r="CIR117" s="81" t="str">
        <f t="shared" si="139"/>
        <v/>
      </c>
      <c r="CIS117" s="81" t="str">
        <f t="shared" si="139"/>
        <v/>
      </c>
      <c r="CIT117" s="81" t="str">
        <f t="shared" si="139"/>
        <v/>
      </c>
      <c r="CIU117" s="81" t="str">
        <f t="shared" si="139"/>
        <v/>
      </c>
      <c r="CIV117" s="81" t="str">
        <f t="shared" si="139"/>
        <v/>
      </c>
      <c r="CIW117" s="81" t="str">
        <f t="shared" si="139"/>
        <v/>
      </c>
      <c r="CIX117" s="81" t="str">
        <f t="shared" si="139"/>
        <v/>
      </c>
      <c r="CIY117" s="81" t="str">
        <f t="shared" si="139"/>
        <v/>
      </c>
      <c r="CIZ117" s="81" t="str">
        <f t="shared" si="139"/>
        <v/>
      </c>
      <c r="CJA117" s="81" t="str">
        <f t="shared" si="139"/>
        <v/>
      </c>
      <c r="CJB117" s="81" t="str">
        <f t="shared" si="139"/>
        <v/>
      </c>
      <c r="CJC117" s="81" t="str">
        <f t="shared" si="139"/>
        <v/>
      </c>
      <c r="CJD117" s="81" t="str">
        <f t="shared" si="139"/>
        <v/>
      </c>
      <c r="CJE117" s="81" t="str">
        <f t="shared" si="139"/>
        <v/>
      </c>
      <c r="CJF117" s="81" t="str">
        <f t="shared" si="139"/>
        <v/>
      </c>
      <c r="CJG117" s="81" t="str">
        <f t="shared" si="139"/>
        <v/>
      </c>
      <c r="CJH117" s="81" t="str">
        <f t="shared" si="139"/>
        <v/>
      </c>
      <c r="CJI117" s="81" t="str">
        <f t="shared" si="139"/>
        <v/>
      </c>
      <c r="CJJ117" s="81" t="str">
        <f t="shared" si="139"/>
        <v/>
      </c>
      <c r="CJK117" s="81" t="str">
        <f t="shared" si="139"/>
        <v/>
      </c>
      <c r="CJL117" s="81" t="str">
        <f t="shared" si="139"/>
        <v/>
      </c>
      <c r="CJM117" s="81" t="str">
        <f t="shared" si="139"/>
        <v/>
      </c>
      <c r="CJN117" s="81" t="str">
        <f t="shared" si="139"/>
        <v/>
      </c>
      <c r="CJO117" s="81" t="str">
        <f t="shared" si="139"/>
        <v/>
      </c>
      <c r="CJP117" s="81" t="str">
        <f t="shared" si="139"/>
        <v/>
      </c>
      <c r="CJQ117" s="81" t="str">
        <f t="shared" si="139"/>
        <v/>
      </c>
      <c r="CJR117" s="81" t="str">
        <f t="shared" si="139"/>
        <v/>
      </c>
      <c r="CJS117" s="81" t="str">
        <f t="shared" si="139"/>
        <v/>
      </c>
      <c r="CJT117" s="81" t="str">
        <f t="shared" si="139"/>
        <v/>
      </c>
      <c r="CJU117" s="81" t="str">
        <f t="shared" si="139"/>
        <v/>
      </c>
      <c r="CJV117" s="81" t="str">
        <f t="shared" si="139"/>
        <v/>
      </c>
      <c r="CJW117" s="81" t="str">
        <f t="shared" si="139"/>
        <v/>
      </c>
      <c r="CJX117" s="81" t="str">
        <f t="shared" si="139"/>
        <v/>
      </c>
      <c r="CJY117" s="81" t="str">
        <f t="shared" si="139"/>
        <v/>
      </c>
      <c r="CJZ117" s="81" t="str">
        <f t="shared" si="139"/>
        <v/>
      </c>
      <c r="CKA117" s="81" t="str">
        <f t="shared" si="139"/>
        <v/>
      </c>
      <c r="CKB117" s="81" t="str">
        <f t="shared" si="139"/>
        <v/>
      </c>
      <c r="CKC117" s="81" t="str">
        <f t="shared" si="139"/>
        <v/>
      </c>
      <c r="CKD117" s="81" t="str">
        <f t="shared" si="139"/>
        <v/>
      </c>
      <c r="CKE117" s="81" t="str">
        <f t="shared" si="139"/>
        <v/>
      </c>
      <c r="CKF117" s="81" t="str">
        <f t="shared" si="139"/>
        <v/>
      </c>
      <c r="CKG117" s="81" t="str">
        <f t="shared" si="139"/>
        <v/>
      </c>
      <c r="CKH117" s="81" t="str">
        <f t="shared" si="139"/>
        <v/>
      </c>
      <c r="CKI117" s="81" t="str">
        <f t="shared" si="139"/>
        <v/>
      </c>
      <c r="CKJ117" s="81" t="str">
        <f t="shared" si="139"/>
        <v/>
      </c>
      <c r="CKK117" s="81" t="str">
        <f t="shared" si="139"/>
        <v/>
      </c>
      <c r="CKL117" s="81" t="str">
        <f t="shared" si="139"/>
        <v/>
      </c>
      <c r="CKM117" s="81" t="str">
        <f t="shared" si="139"/>
        <v/>
      </c>
      <c r="CKN117" s="81" t="str">
        <f t="shared" si="139"/>
        <v/>
      </c>
      <c r="CKO117" s="81" t="str">
        <f t="shared" si="139"/>
        <v/>
      </c>
      <c r="CKP117" s="81" t="str">
        <f t="shared" si="139"/>
        <v/>
      </c>
      <c r="CKQ117" s="81" t="str">
        <f t="shared" si="139"/>
        <v/>
      </c>
      <c r="CKR117" s="81" t="str">
        <f t="shared" si="139"/>
        <v/>
      </c>
      <c r="CKS117" s="81" t="str">
        <f t="shared" si="139"/>
        <v/>
      </c>
      <c r="CKT117" s="81" t="str">
        <f t="shared" si="139"/>
        <v/>
      </c>
      <c r="CKU117" s="81" t="str">
        <f t="shared" si="139"/>
        <v/>
      </c>
      <c r="CKV117" s="81" t="str">
        <f t="shared" si="139"/>
        <v/>
      </c>
      <c r="CKW117" s="81" t="str">
        <f t="shared" si="139"/>
        <v/>
      </c>
      <c r="CKX117" s="81" t="str">
        <f t="shared" si="139"/>
        <v/>
      </c>
      <c r="CKY117" s="81" t="str">
        <f t="shared" si="139"/>
        <v/>
      </c>
      <c r="CKZ117" s="81" t="str">
        <f t="shared" si="139"/>
        <v/>
      </c>
      <c r="CLA117" s="81" t="str">
        <f t="shared" si="139"/>
        <v/>
      </c>
      <c r="CLB117" s="81" t="str">
        <f t="shared" si="139"/>
        <v/>
      </c>
      <c r="CLC117" s="81" t="str">
        <f t="shared" ref="CLC117:CNN117" si="140">IF(ISNUMBER(outYear),CLC68+CLC74+CLC80+CLC114,"")</f>
        <v/>
      </c>
      <c r="CLD117" s="81" t="str">
        <f t="shared" si="140"/>
        <v/>
      </c>
      <c r="CLE117" s="81" t="str">
        <f t="shared" si="140"/>
        <v/>
      </c>
      <c r="CLF117" s="81" t="str">
        <f t="shared" si="140"/>
        <v/>
      </c>
      <c r="CLG117" s="81" t="str">
        <f t="shared" si="140"/>
        <v/>
      </c>
      <c r="CLH117" s="81" t="str">
        <f t="shared" si="140"/>
        <v/>
      </c>
      <c r="CLI117" s="81" t="str">
        <f t="shared" si="140"/>
        <v/>
      </c>
      <c r="CLJ117" s="81" t="str">
        <f t="shared" si="140"/>
        <v/>
      </c>
      <c r="CLK117" s="81" t="str">
        <f t="shared" si="140"/>
        <v/>
      </c>
      <c r="CLL117" s="81" t="str">
        <f t="shared" si="140"/>
        <v/>
      </c>
      <c r="CLM117" s="81" t="str">
        <f t="shared" si="140"/>
        <v/>
      </c>
      <c r="CLN117" s="81" t="str">
        <f t="shared" si="140"/>
        <v/>
      </c>
      <c r="CLO117" s="81" t="str">
        <f t="shared" si="140"/>
        <v/>
      </c>
      <c r="CLP117" s="81" t="str">
        <f t="shared" si="140"/>
        <v/>
      </c>
      <c r="CLQ117" s="81" t="str">
        <f t="shared" si="140"/>
        <v/>
      </c>
      <c r="CLR117" s="81" t="str">
        <f t="shared" si="140"/>
        <v/>
      </c>
      <c r="CLS117" s="81" t="str">
        <f t="shared" si="140"/>
        <v/>
      </c>
      <c r="CLT117" s="81" t="str">
        <f t="shared" si="140"/>
        <v/>
      </c>
      <c r="CLU117" s="81" t="str">
        <f t="shared" si="140"/>
        <v/>
      </c>
      <c r="CLV117" s="81" t="str">
        <f t="shared" si="140"/>
        <v/>
      </c>
      <c r="CLW117" s="81" t="str">
        <f t="shared" si="140"/>
        <v/>
      </c>
      <c r="CLX117" s="81" t="str">
        <f t="shared" si="140"/>
        <v/>
      </c>
      <c r="CLY117" s="81" t="str">
        <f t="shared" si="140"/>
        <v/>
      </c>
      <c r="CLZ117" s="81" t="str">
        <f t="shared" si="140"/>
        <v/>
      </c>
      <c r="CMA117" s="81" t="str">
        <f t="shared" si="140"/>
        <v/>
      </c>
      <c r="CMB117" s="81" t="str">
        <f t="shared" si="140"/>
        <v/>
      </c>
      <c r="CMC117" s="81" t="str">
        <f t="shared" si="140"/>
        <v/>
      </c>
      <c r="CMD117" s="81" t="str">
        <f t="shared" si="140"/>
        <v/>
      </c>
      <c r="CME117" s="81" t="str">
        <f t="shared" si="140"/>
        <v/>
      </c>
      <c r="CMF117" s="81" t="str">
        <f t="shared" si="140"/>
        <v/>
      </c>
      <c r="CMG117" s="81" t="str">
        <f t="shared" si="140"/>
        <v/>
      </c>
      <c r="CMH117" s="81" t="str">
        <f t="shared" si="140"/>
        <v/>
      </c>
      <c r="CMI117" s="81" t="str">
        <f t="shared" si="140"/>
        <v/>
      </c>
      <c r="CMJ117" s="81" t="str">
        <f t="shared" si="140"/>
        <v/>
      </c>
      <c r="CMK117" s="81" t="str">
        <f t="shared" si="140"/>
        <v/>
      </c>
      <c r="CML117" s="81" t="str">
        <f t="shared" si="140"/>
        <v/>
      </c>
      <c r="CMM117" s="81" t="str">
        <f t="shared" si="140"/>
        <v/>
      </c>
      <c r="CMN117" s="81" t="str">
        <f t="shared" si="140"/>
        <v/>
      </c>
      <c r="CMO117" s="81" t="str">
        <f t="shared" si="140"/>
        <v/>
      </c>
      <c r="CMP117" s="81" t="str">
        <f t="shared" si="140"/>
        <v/>
      </c>
      <c r="CMQ117" s="81" t="str">
        <f t="shared" si="140"/>
        <v/>
      </c>
      <c r="CMR117" s="81" t="str">
        <f t="shared" si="140"/>
        <v/>
      </c>
      <c r="CMS117" s="81" t="str">
        <f t="shared" si="140"/>
        <v/>
      </c>
      <c r="CMT117" s="81" t="str">
        <f t="shared" si="140"/>
        <v/>
      </c>
      <c r="CMU117" s="81" t="str">
        <f t="shared" si="140"/>
        <v/>
      </c>
      <c r="CMV117" s="81" t="str">
        <f t="shared" si="140"/>
        <v/>
      </c>
      <c r="CMW117" s="81" t="str">
        <f t="shared" si="140"/>
        <v/>
      </c>
      <c r="CMX117" s="81" t="str">
        <f t="shared" si="140"/>
        <v/>
      </c>
      <c r="CMY117" s="81" t="str">
        <f t="shared" si="140"/>
        <v/>
      </c>
      <c r="CMZ117" s="81" t="str">
        <f t="shared" si="140"/>
        <v/>
      </c>
      <c r="CNA117" s="81" t="str">
        <f t="shared" si="140"/>
        <v/>
      </c>
      <c r="CNB117" s="81" t="str">
        <f t="shared" si="140"/>
        <v/>
      </c>
      <c r="CNC117" s="81" t="str">
        <f t="shared" si="140"/>
        <v/>
      </c>
      <c r="CND117" s="81" t="str">
        <f t="shared" si="140"/>
        <v/>
      </c>
      <c r="CNE117" s="81" t="str">
        <f t="shared" si="140"/>
        <v/>
      </c>
      <c r="CNF117" s="81" t="str">
        <f t="shared" si="140"/>
        <v/>
      </c>
      <c r="CNG117" s="81" t="str">
        <f t="shared" si="140"/>
        <v/>
      </c>
      <c r="CNH117" s="81" t="str">
        <f t="shared" si="140"/>
        <v/>
      </c>
      <c r="CNI117" s="81" t="str">
        <f t="shared" si="140"/>
        <v/>
      </c>
      <c r="CNJ117" s="81" t="str">
        <f t="shared" si="140"/>
        <v/>
      </c>
      <c r="CNK117" s="81" t="str">
        <f t="shared" si="140"/>
        <v/>
      </c>
      <c r="CNL117" s="81" t="str">
        <f t="shared" si="140"/>
        <v/>
      </c>
      <c r="CNM117" s="81" t="str">
        <f t="shared" si="140"/>
        <v/>
      </c>
      <c r="CNN117" s="81" t="str">
        <f t="shared" si="140"/>
        <v/>
      </c>
      <c r="CNO117" s="81" t="str">
        <f t="shared" ref="CNO117:CPZ117" si="141">IF(ISNUMBER(outYear),CNO68+CNO74+CNO80+CNO114,"")</f>
        <v/>
      </c>
      <c r="CNP117" s="81" t="str">
        <f t="shared" si="141"/>
        <v/>
      </c>
      <c r="CNQ117" s="81" t="str">
        <f t="shared" si="141"/>
        <v/>
      </c>
      <c r="CNR117" s="81" t="str">
        <f t="shared" si="141"/>
        <v/>
      </c>
      <c r="CNS117" s="81" t="str">
        <f t="shared" si="141"/>
        <v/>
      </c>
      <c r="CNT117" s="81" t="str">
        <f t="shared" si="141"/>
        <v/>
      </c>
      <c r="CNU117" s="81" t="str">
        <f t="shared" si="141"/>
        <v/>
      </c>
      <c r="CNV117" s="81" t="str">
        <f t="shared" si="141"/>
        <v/>
      </c>
      <c r="CNW117" s="81" t="str">
        <f t="shared" si="141"/>
        <v/>
      </c>
      <c r="CNX117" s="81" t="str">
        <f t="shared" si="141"/>
        <v/>
      </c>
      <c r="CNY117" s="81" t="str">
        <f t="shared" si="141"/>
        <v/>
      </c>
      <c r="CNZ117" s="81" t="str">
        <f t="shared" si="141"/>
        <v/>
      </c>
      <c r="COA117" s="81" t="str">
        <f t="shared" si="141"/>
        <v/>
      </c>
      <c r="COB117" s="81" t="str">
        <f t="shared" si="141"/>
        <v/>
      </c>
      <c r="COC117" s="81" t="str">
        <f t="shared" si="141"/>
        <v/>
      </c>
      <c r="COD117" s="81" t="str">
        <f t="shared" si="141"/>
        <v/>
      </c>
      <c r="COE117" s="81" t="str">
        <f t="shared" si="141"/>
        <v/>
      </c>
      <c r="COF117" s="81" t="str">
        <f t="shared" si="141"/>
        <v/>
      </c>
      <c r="COG117" s="81" t="str">
        <f t="shared" si="141"/>
        <v/>
      </c>
      <c r="COH117" s="81" t="str">
        <f t="shared" si="141"/>
        <v/>
      </c>
      <c r="COI117" s="81" t="str">
        <f t="shared" si="141"/>
        <v/>
      </c>
      <c r="COJ117" s="81" t="str">
        <f t="shared" si="141"/>
        <v/>
      </c>
      <c r="COK117" s="81" t="str">
        <f t="shared" si="141"/>
        <v/>
      </c>
      <c r="COL117" s="81" t="str">
        <f t="shared" si="141"/>
        <v/>
      </c>
      <c r="COM117" s="81" t="str">
        <f t="shared" si="141"/>
        <v/>
      </c>
      <c r="CON117" s="81" t="str">
        <f t="shared" si="141"/>
        <v/>
      </c>
      <c r="COO117" s="81" t="str">
        <f t="shared" si="141"/>
        <v/>
      </c>
      <c r="COP117" s="81" t="str">
        <f t="shared" si="141"/>
        <v/>
      </c>
      <c r="COQ117" s="81" t="str">
        <f t="shared" si="141"/>
        <v/>
      </c>
      <c r="COR117" s="81" t="str">
        <f t="shared" si="141"/>
        <v/>
      </c>
      <c r="COS117" s="81" t="str">
        <f t="shared" si="141"/>
        <v/>
      </c>
      <c r="COT117" s="81" t="str">
        <f t="shared" si="141"/>
        <v/>
      </c>
      <c r="COU117" s="81" t="str">
        <f t="shared" si="141"/>
        <v/>
      </c>
      <c r="COV117" s="81" t="str">
        <f t="shared" si="141"/>
        <v/>
      </c>
      <c r="COW117" s="81" t="str">
        <f t="shared" si="141"/>
        <v/>
      </c>
      <c r="COX117" s="81" t="str">
        <f t="shared" si="141"/>
        <v/>
      </c>
      <c r="COY117" s="81" t="str">
        <f t="shared" si="141"/>
        <v/>
      </c>
      <c r="COZ117" s="81" t="str">
        <f t="shared" si="141"/>
        <v/>
      </c>
      <c r="CPA117" s="81" t="str">
        <f t="shared" si="141"/>
        <v/>
      </c>
      <c r="CPB117" s="81" t="str">
        <f t="shared" si="141"/>
        <v/>
      </c>
      <c r="CPC117" s="81" t="str">
        <f t="shared" si="141"/>
        <v/>
      </c>
      <c r="CPD117" s="81" t="str">
        <f t="shared" si="141"/>
        <v/>
      </c>
      <c r="CPE117" s="81" t="str">
        <f t="shared" si="141"/>
        <v/>
      </c>
      <c r="CPF117" s="81" t="str">
        <f t="shared" si="141"/>
        <v/>
      </c>
      <c r="CPG117" s="81" t="str">
        <f t="shared" si="141"/>
        <v/>
      </c>
      <c r="CPH117" s="81" t="str">
        <f t="shared" si="141"/>
        <v/>
      </c>
      <c r="CPI117" s="81" t="str">
        <f t="shared" si="141"/>
        <v/>
      </c>
      <c r="CPJ117" s="81" t="str">
        <f t="shared" si="141"/>
        <v/>
      </c>
      <c r="CPK117" s="81" t="str">
        <f t="shared" si="141"/>
        <v/>
      </c>
      <c r="CPL117" s="81" t="str">
        <f t="shared" si="141"/>
        <v/>
      </c>
      <c r="CPM117" s="81" t="str">
        <f t="shared" si="141"/>
        <v/>
      </c>
      <c r="CPN117" s="81" t="str">
        <f t="shared" si="141"/>
        <v/>
      </c>
      <c r="CPO117" s="81" t="str">
        <f t="shared" si="141"/>
        <v/>
      </c>
      <c r="CPP117" s="81" t="str">
        <f t="shared" si="141"/>
        <v/>
      </c>
      <c r="CPQ117" s="81" t="str">
        <f t="shared" si="141"/>
        <v/>
      </c>
      <c r="CPR117" s="81" t="str">
        <f t="shared" si="141"/>
        <v/>
      </c>
      <c r="CPS117" s="81" t="str">
        <f t="shared" si="141"/>
        <v/>
      </c>
      <c r="CPT117" s="81" t="str">
        <f t="shared" si="141"/>
        <v/>
      </c>
      <c r="CPU117" s="81" t="str">
        <f t="shared" si="141"/>
        <v/>
      </c>
      <c r="CPV117" s="81" t="str">
        <f t="shared" si="141"/>
        <v/>
      </c>
      <c r="CPW117" s="81" t="str">
        <f t="shared" si="141"/>
        <v/>
      </c>
      <c r="CPX117" s="81" t="str">
        <f t="shared" si="141"/>
        <v/>
      </c>
      <c r="CPY117" s="81" t="str">
        <f t="shared" si="141"/>
        <v/>
      </c>
      <c r="CPZ117" s="81" t="str">
        <f t="shared" si="141"/>
        <v/>
      </c>
      <c r="CQA117" s="81" t="str">
        <f t="shared" ref="CQA117:CSL117" si="142">IF(ISNUMBER(outYear),CQA68+CQA74+CQA80+CQA114,"")</f>
        <v/>
      </c>
      <c r="CQB117" s="81" t="str">
        <f t="shared" si="142"/>
        <v/>
      </c>
      <c r="CQC117" s="81" t="str">
        <f t="shared" si="142"/>
        <v/>
      </c>
      <c r="CQD117" s="81" t="str">
        <f t="shared" si="142"/>
        <v/>
      </c>
      <c r="CQE117" s="81" t="str">
        <f t="shared" si="142"/>
        <v/>
      </c>
      <c r="CQF117" s="81" t="str">
        <f t="shared" si="142"/>
        <v/>
      </c>
      <c r="CQG117" s="81" t="str">
        <f t="shared" si="142"/>
        <v/>
      </c>
      <c r="CQH117" s="81" t="str">
        <f t="shared" si="142"/>
        <v/>
      </c>
      <c r="CQI117" s="81" t="str">
        <f t="shared" si="142"/>
        <v/>
      </c>
      <c r="CQJ117" s="81" t="str">
        <f t="shared" si="142"/>
        <v/>
      </c>
      <c r="CQK117" s="81" t="str">
        <f t="shared" si="142"/>
        <v/>
      </c>
      <c r="CQL117" s="81" t="str">
        <f t="shared" si="142"/>
        <v/>
      </c>
      <c r="CQM117" s="81" t="str">
        <f t="shared" si="142"/>
        <v/>
      </c>
      <c r="CQN117" s="81" t="str">
        <f t="shared" si="142"/>
        <v/>
      </c>
      <c r="CQO117" s="81" t="str">
        <f t="shared" si="142"/>
        <v/>
      </c>
      <c r="CQP117" s="81" t="str">
        <f t="shared" si="142"/>
        <v/>
      </c>
      <c r="CQQ117" s="81" t="str">
        <f t="shared" si="142"/>
        <v/>
      </c>
      <c r="CQR117" s="81" t="str">
        <f t="shared" si="142"/>
        <v/>
      </c>
      <c r="CQS117" s="81" t="str">
        <f t="shared" si="142"/>
        <v/>
      </c>
      <c r="CQT117" s="81" t="str">
        <f t="shared" si="142"/>
        <v/>
      </c>
      <c r="CQU117" s="81" t="str">
        <f t="shared" si="142"/>
        <v/>
      </c>
      <c r="CQV117" s="81" t="str">
        <f t="shared" si="142"/>
        <v/>
      </c>
      <c r="CQW117" s="81" t="str">
        <f t="shared" si="142"/>
        <v/>
      </c>
      <c r="CQX117" s="81" t="str">
        <f t="shared" si="142"/>
        <v/>
      </c>
      <c r="CQY117" s="81" t="str">
        <f t="shared" si="142"/>
        <v/>
      </c>
      <c r="CQZ117" s="81" t="str">
        <f t="shared" si="142"/>
        <v/>
      </c>
      <c r="CRA117" s="81" t="str">
        <f t="shared" si="142"/>
        <v/>
      </c>
      <c r="CRB117" s="81" t="str">
        <f t="shared" si="142"/>
        <v/>
      </c>
      <c r="CRC117" s="81" t="str">
        <f t="shared" si="142"/>
        <v/>
      </c>
      <c r="CRD117" s="81" t="str">
        <f t="shared" si="142"/>
        <v/>
      </c>
      <c r="CRE117" s="81" t="str">
        <f t="shared" si="142"/>
        <v/>
      </c>
      <c r="CRF117" s="81" t="str">
        <f t="shared" si="142"/>
        <v/>
      </c>
      <c r="CRG117" s="81" t="str">
        <f t="shared" si="142"/>
        <v/>
      </c>
      <c r="CRH117" s="81" t="str">
        <f t="shared" si="142"/>
        <v/>
      </c>
      <c r="CRI117" s="81" t="str">
        <f t="shared" si="142"/>
        <v/>
      </c>
      <c r="CRJ117" s="81" t="str">
        <f t="shared" si="142"/>
        <v/>
      </c>
      <c r="CRK117" s="81" t="str">
        <f t="shared" si="142"/>
        <v/>
      </c>
      <c r="CRL117" s="81" t="str">
        <f t="shared" si="142"/>
        <v/>
      </c>
      <c r="CRM117" s="81" t="str">
        <f t="shared" si="142"/>
        <v/>
      </c>
      <c r="CRN117" s="81" t="str">
        <f t="shared" si="142"/>
        <v/>
      </c>
      <c r="CRO117" s="81" t="str">
        <f t="shared" si="142"/>
        <v/>
      </c>
      <c r="CRP117" s="81" t="str">
        <f t="shared" si="142"/>
        <v/>
      </c>
      <c r="CRQ117" s="81" t="str">
        <f t="shared" si="142"/>
        <v/>
      </c>
      <c r="CRR117" s="81" t="str">
        <f t="shared" si="142"/>
        <v/>
      </c>
      <c r="CRS117" s="81" t="str">
        <f t="shared" si="142"/>
        <v/>
      </c>
      <c r="CRT117" s="81" t="str">
        <f t="shared" si="142"/>
        <v/>
      </c>
      <c r="CRU117" s="81" t="str">
        <f t="shared" si="142"/>
        <v/>
      </c>
      <c r="CRV117" s="81" t="str">
        <f t="shared" si="142"/>
        <v/>
      </c>
      <c r="CRW117" s="81" t="str">
        <f t="shared" si="142"/>
        <v/>
      </c>
      <c r="CRX117" s="81" t="str">
        <f t="shared" si="142"/>
        <v/>
      </c>
      <c r="CRY117" s="81" t="str">
        <f t="shared" si="142"/>
        <v/>
      </c>
      <c r="CRZ117" s="81" t="str">
        <f t="shared" si="142"/>
        <v/>
      </c>
      <c r="CSA117" s="81" t="str">
        <f t="shared" si="142"/>
        <v/>
      </c>
      <c r="CSB117" s="81" t="str">
        <f t="shared" si="142"/>
        <v/>
      </c>
      <c r="CSC117" s="81" t="str">
        <f t="shared" si="142"/>
        <v/>
      </c>
      <c r="CSD117" s="81" t="str">
        <f t="shared" si="142"/>
        <v/>
      </c>
      <c r="CSE117" s="81" t="str">
        <f t="shared" si="142"/>
        <v/>
      </c>
      <c r="CSF117" s="81" t="str">
        <f t="shared" si="142"/>
        <v/>
      </c>
      <c r="CSG117" s="81" t="str">
        <f t="shared" si="142"/>
        <v/>
      </c>
      <c r="CSH117" s="81" t="str">
        <f t="shared" si="142"/>
        <v/>
      </c>
      <c r="CSI117" s="81" t="str">
        <f t="shared" si="142"/>
        <v/>
      </c>
      <c r="CSJ117" s="81" t="str">
        <f t="shared" si="142"/>
        <v/>
      </c>
      <c r="CSK117" s="81" t="str">
        <f t="shared" si="142"/>
        <v/>
      </c>
      <c r="CSL117" s="81" t="str">
        <f t="shared" si="142"/>
        <v/>
      </c>
      <c r="CSM117" s="81" t="str">
        <f t="shared" ref="CSM117:CUX117" si="143">IF(ISNUMBER(outYear),CSM68+CSM74+CSM80+CSM114,"")</f>
        <v/>
      </c>
      <c r="CSN117" s="81" t="str">
        <f t="shared" si="143"/>
        <v/>
      </c>
      <c r="CSO117" s="81" t="str">
        <f t="shared" si="143"/>
        <v/>
      </c>
      <c r="CSP117" s="81" t="str">
        <f t="shared" si="143"/>
        <v/>
      </c>
      <c r="CSQ117" s="81" t="str">
        <f t="shared" si="143"/>
        <v/>
      </c>
      <c r="CSR117" s="81" t="str">
        <f t="shared" si="143"/>
        <v/>
      </c>
      <c r="CSS117" s="81" t="str">
        <f t="shared" si="143"/>
        <v/>
      </c>
      <c r="CST117" s="81" t="str">
        <f t="shared" si="143"/>
        <v/>
      </c>
      <c r="CSU117" s="81" t="str">
        <f t="shared" si="143"/>
        <v/>
      </c>
      <c r="CSV117" s="81" t="str">
        <f t="shared" si="143"/>
        <v/>
      </c>
      <c r="CSW117" s="81" t="str">
        <f t="shared" si="143"/>
        <v/>
      </c>
      <c r="CSX117" s="81" t="str">
        <f t="shared" si="143"/>
        <v/>
      </c>
      <c r="CSY117" s="81" t="str">
        <f t="shared" si="143"/>
        <v/>
      </c>
      <c r="CSZ117" s="81" t="str">
        <f t="shared" si="143"/>
        <v/>
      </c>
      <c r="CTA117" s="81" t="str">
        <f t="shared" si="143"/>
        <v/>
      </c>
      <c r="CTB117" s="81" t="str">
        <f t="shared" si="143"/>
        <v/>
      </c>
      <c r="CTC117" s="81" t="str">
        <f t="shared" si="143"/>
        <v/>
      </c>
      <c r="CTD117" s="81" t="str">
        <f t="shared" si="143"/>
        <v/>
      </c>
      <c r="CTE117" s="81" t="str">
        <f t="shared" si="143"/>
        <v/>
      </c>
      <c r="CTF117" s="81" t="str">
        <f t="shared" si="143"/>
        <v/>
      </c>
      <c r="CTG117" s="81" t="str">
        <f t="shared" si="143"/>
        <v/>
      </c>
      <c r="CTH117" s="81" t="str">
        <f t="shared" si="143"/>
        <v/>
      </c>
      <c r="CTI117" s="81" t="str">
        <f t="shared" si="143"/>
        <v/>
      </c>
      <c r="CTJ117" s="81" t="str">
        <f t="shared" si="143"/>
        <v/>
      </c>
      <c r="CTK117" s="81" t="str">
        <f t="shared" si="143"/>
        <v/>
      </c>
      <c r="CTL117" s="81" t="str">
        <f t="shared" si="143"/>
        <v/>
      </c>
      <c r="CTM117" s="81" t="str">
        <f t="shared" si="143"/>
        <v/>
      </c>
      <c r="CTN117" s="81" t="str">
        <f t="shared" si="143"/>
        <v/>
      </c>
      <c r="CTO117" s="81" t="str">
        <f t="shared" si="143"/>
        <v/>
      </c>
      <c r="CTP117" s="81" t="str">
        <f t="shared" si="143"/>
        <v/>
      </c>
      <c r="CTQ117" s="81" t="str">
        <f t="shared" si="143"/>
        <v/>
      </c>
      <c r="CTR117" s="81" t="str">
        <f t="shared" si="143"/>
        <v/>
      </c>
      <c r="CTS117" s="81" t="str">
        <f t="shared" si="143"/>
        <v/>
      </c>
      <c r="CTT117" s="81" t="str">
        <f t="shared" si="143"/>
        <v/>
      </c>
      <c r="CTU117" s="81" t="str">
        <f t="shared" si="143"/>
        <v/>
      </c>
      <c r="CTV117" s="81" t="str">
        <f t="shared" si="143"/>
        <v/>
      </c>
      <c r="CTW117" s="81" t="str">
        <f t="shared" si="143"/>
        <v/>
      </c>
      <c r="CTX117" s="81" t="str">
        <f t="shared" si="143"/>
        <v/>
      </c>
      <c r="CTY117" s="81" t="str">
        <f t="shared" si="143"/>
        <v/>
      </c>
      <c r="CTZ117" s="81" t="str">
        <f t="shared" si="143"/>
        <v/>
      </c>
      <c r="CUA117" s="81" t="str">
        <f t="shared" si="143"/>
        <v/>
      </c>
      <c r="CUB117" s="81" t="str">
        <f t="shared" si="143"/>
        <v/>
      </c>
      <c r="CUC117" s="81" t="str">
        <f t="shared" si="143"/>
        <v/>
      </c>
      <c r="CUD117" s="81" t="str">
        <f t="shared" si="143"/>
        <v/>
      </c>
      <c r="CUE117" s="81" t="str">
        <f t="shared" si="143"/>
        <v/>
      </c>
      <c r="CUF117" s="81" t="str">
        <f t="shared" si="143"/>
        <v/>
      </c>
      <c r="CUG117" s="81" t="str">
        <f t="shared" si="143"/>
        <v/>
      </c>
      <c r="CUH117" s="81" t="str">
        <f t="shared" si="143"/>
        <v/>
      </c>
      <c r="CUI117" s="81" t="str">
        <f t="shared" si="143"/>
        <v/>
      </c>
      <c r="CUJ117" s="81" t="str">
        <f t="shared" si="143"/>
        <v/>
      </c>
      <c r="CUK117" s="81" t="str">
        <f t="shared" si="143"/>
        <v/>
      </c>
      <c r="CUL117" s="81" t="str">
        <f t="shared" si="143"/>
        <v/>
      </c>
      <c r="CUM117" s="81" t="str">
        <f t="shared" si="143"/>
        <v/>
      </c>
      <c r="CUN117" s="81" t="str">
        <f t="shared" si="143"/>
        <v/>
      </c>
      <c r="CUO117" s="81" t="str">
        <f t="shared" si="143"/>
        <v/>
      </c>
      <c r="CUP117" s="81" t="str">
        <f t="shared" si="143"/>
        <v/>
      </c>
      <c r="CUQ117" s="81" t="str">
        <f t="shared" si="143"/>
        <v/>
      </c>
      <c r="CUR117" s="81" t="str">
        <f t="shared" si="143"/>
        <v/>
      </c>
      <c r="CUS117" s="81" t="str">
        <f t="shared" si="143"/>
        <v/>
      </c>
      <c r="CUT117" s="81" t="str">
        <f t="shared" si="143"/>
        <v/>
      </c>
      <c r="CUU117" s="81" t="str">
        <f t="shared" si="143"/>
        <v/>
      </c>
      <c r="CUV117" s="81" t="str">
        <f t="shared" si="143"/>
        <v/>
      </c>
      <c r="CUW117" s="81" t="str">
        <f t="shared" si="143"/>
        <v/>
      </c>
      <c r="CUX117" s="81" t="str">
        <f t="shared" si="143"/>
        <v/>
      </c>
      <c r="CUY117" s="81" t="str">
        <f t="shared" ref="CUY117:CXJ117" si="144">IF(ISNUMBER(outYear),CUY68+CUY74+CUY80+CUY114,"")</f>
        <v/>
      </c>
      <c r="CUZ117" s="81" t="str">
        <f t="shared" si="144"/>
        <v/>
      </c>
      <c r="CVA117" s="81" t="str">
        <f t="shared" si="144"/>
        <v/>
      </c>
      <c r="CVB117" s="81" t="str">
        <f t="shared" si="144"/>
        <v/>
      </c>
      <c r="CVC117" s="81" t="str">
        <f t="shared" si="144"/>
        <v/>
      </c>
      <c r="CVD117" s="81" t="str">
        <f t="shared" si="144"/>
        <v/>
      </c>
      <c r="CVE117" s="81" t="str">
        <f t="shared" si="144"/>
        <v/>
      </c>
      <c r="CVF117" s="81" t="str">
        <f t="shared" si="144"/>
        <v/>
      </c>
      <c r="CVG117" s="81" t="str">
        <f t="shared" si="144"/>
        <v/>
      </c>
      <c r="CVH117" s="81" t="str">
        <f t="shared" si="144"/>
        <v/>
      </c>
      <c r="CVI117" s="81" t="str">
        <f t="shared" si="144"/>
        <v/>
      </c>
      <c r="CVJ117" s="81" t="str">
        <f t="shared" si="144"/>
        <v/>
      </c>
      <c r="CVK117" s="81" t="str">
        <f t="shared" si="144"/>
        <v/>
      </c>
      <c r="CVL117" s="81" t="str">
        <f t="shared" si="144"/>
        <v/>
      </c>
      <c r="CVM117" s="81" t="str">
        <f t="shared" si="144"/>
        <v/>
      </c>
      <c r="CVN117" s="81" t="str">
        <f t="shared" si="144"/>
        <v/>
      </c>
      <c r="CVO117" s="81" t="str">
        <f t="shared" si="144"/>
        <v/>
      </c>
      <c r="CVP117" s="81" t="str">
        <f t="shared" si="144"/>
        <v/>
      </c>
      <c r="CVQ117" s="81" t="str">
        <f t="shared" si="144"/>
        <v/>
      </c>
      <c r="CVR117" s="81" t="str">
        <f t="shared" si="144"/>
        <v/>
      </c>
      <c r="CVS117" s="81" t="str">
        <f t="shared" si="144"/>
        <v/>
      </c>
      <c r="CVT117" s="81" t="str">
        <f t="shared" si="144"/>
        <v/>
      </c>
      <c r="CVU117" s="81" t="str">
        <f t="shared" si="144"/>
        <v/>
      </c>
      <c r="CVV117" s="81" t="str">
        <f t="shared" si="144"/>
        <v/>
      </c>
      <c r="CVW117" s="81" t="str">
        <f t="shared" si="144"/>
        <v/>
      </c>
      <c r="CVX117" s="81" t="str">
        <f t="shared" si="144"/>
        <v/>
      </c>
      <c r="CVY117" s="81" t="str">
        <f t="shared" si="144"/>
        <v/>
      </c>
      <c r="CVZ117" s="81" t="str">
        <f t="shared" si="144"/>
        <v/>
      </c>
      <c r="CWA117" s="81" t="str">
        <f t="shared" si="144"/>
        <v/>
      </c>
      <c r="CWB117" s="81" t="str">
        <f t="shared" si="144"/>
        <v/>
      </c>
      <c r="CWC117" s="81" t="str">
        <f t="shared" si="144"/>
        <v/>
      </c>
      <c r="CWD117" s="81" t="str">
        <f t="shared" si="144"/>
        <v/>
      </c>
      <c r="CWE117" s="81" t="str">
        <f t="shared" si="144"/>
        <v/>
      </c>
      <c r="CWF117" s="81" t="str">
        <f t="shared" si="144"/>
        <v/>
      </c>
      <c r="CWG117" s="81" t="str">
        <f t="shared" si="144"/>
        <v/>
      </c>
      <c r="CWH117" s="81" t="str">
        <f t="shared" si="144"/>
        <v/>
      </c>
      <c r="CWI117" s="81" t="str">
        <f t="shared" si="144"/>
        <v/>
      </c>
      <c r="CWJ117" s="81" t="str">
        <f t="shared" si="144"/>
        <v/>
      </c>
      <c r="CWK117" s="81" t="str">
        <f t="shared" si="144"/>
        <v/>
      </c>
      <c r="CWL117" s="81" t="str">
        <f t="shared" si="144"/>
        <v/>
      </c>
      <c r="CWM117" s="81" t="str">
        <f t="shared" si="144"/>
        <v/>
      </c>
      <c r="CWN117" s="81" t="str">
        <f t="shared" si="144"/>
        <v/>
      </c>
      <c r="CWO117" s="81" t="str">
        <f t="shared" si="144"/>
        <v/>
      </c>
      <c r="CWP117" s="81" t="str">
        <f t="shared" si="144"/>
        <v/>
      </c>
      <c r="CWQ117" s="81" t="str">
        <f t="shared" si="144"/>
        <v/>
      </c>
      <c r="CWR117" s="81" t="str">
        <f t="shared" si="144"/>
        <v/>
      </c>
      <c r="CWS117" s="81" t="str">
        <f t="shared" si="144"/>
        <v/>
      </c>
      <c r="CWT117" s="81" t="str">
        <f t="shared" si="144"/>
        <v/>
      </c>
      <c r="CWU117" s="81" t="str">
        <f t="shared" si="144"/>
        <v/>
      </c>
      <c r="CWV117" s="81" t="str">
        <f t="shared" si="144"/>
        <v/>
      </c>
      <c r="CWW117" s="81" t="str">
        <f t="shared" si="144"/>
        <v/>
      </c>
      <c r="CWX117" s="81" t="str">
        <f t="shared" si="144"/>
        <v/>
      </c>
      <c r="CWY117" s="81" t="str">
        <f t="shared" si="144"/>
        <v/>
      </c>
      <c r="CWZ117" s="81" t="str">
        <f t="shared" si="144"/>
        <v/>
      </c>
      <c r="CXA117" s="81" t="str">
        <f t="shared" si="144"/>
        <v/>
      </c>
      <c r="CXB117" s="81" t="str">
        <f t="shared" si="144"/>
        <v/>
      </c>
      <c r="CXC117" s="81" t="str">
        <f t="shared" si="144"/>
        <v/>
      </c>
      <c r="CXD117" s="81" t="str">
        <f t="shared" si="144"/>
        <v/>
      </c>
      <c r="CXE117" s="81" t="str">
        <f t="shared" si="144"/>
        <v/>
      </c>
      <c r="CXF117" s="81" t="str">
        <f t="shared" si="144"/>
        <v/>
      </c>
      <c r="CXG117" s="81" t="str">
        <f t="shared" si="144"/>
        <v/>
      </c>
      <c r="CXH117" s="81" t="str">
        <f t="shared" si="144"/>
        <v/>
      </c>
      <c r="CXI117" s="81" t="str">
        <f t="shared" si="144"/>
        <v/>
      </c>
      <c r="CXJ117" s="81" t="str">
        <f t="shared" si="144"/>
        <v/>
      </c>
      <c r="CXK117" s="81" t="str">
        <f t="shared" ref="CXK117:CZV117" si="145">IF(ISNUMBER(outYear),CXK68+CXK74+CXK80+CXK114,"")</f>
        <v/>
      </c>
      <c r="CXL117" s="81" t="str">
        <f t="shared" si="145"/>
        <v/>
      </c>
      <c r="CXM117" s="81" t="str">
        <f t="shared" si="145"/>
        <v/>
      </c>
      <c r="CXN117" s="81" t="str">
        <f t="shared" si="145"/>
        <v/>
      </c>
      <c r="CXO117" s="81" t="str">
        <f t="shared" si="145"/>
        <v/>
      </c>
      <c r="CXP117" s="81" t="str">
        <f t="shared" si="145"/>
        <v/>
      </c>
      <c r="CXQ117" s="81" t="str">
        <f t="shared" si="145"/>
        <v/>
      </c>
      <c r="CXR117" s="81" t="str">
        <f t="shared" si="145"/>
        <v/>
      </c>
      <c r="CXS117" s="81" t="str">
        <f t="shared" si="145"/>
        <v/>
      </c>
      <c r="CXT117" s="81" t="str">
        <f t="shared" si="145"/>
        <v/>
      </c>
      <c r="CXU117" s="81" t="str">
        <f t="shared" si="145"/>
        <v/>
      </c>
      <c r="CXV117" s="81" t="str">
        <f t="shared" si="145"/>
        <v/>
      </c>
      <c r="CXW117" s="81" t="str">
        <f t="shared" si="145"/>
        <v/>
      </c>
      <c r="CXX117" s="81" t="str">
        <f t="shared" si="145"/>
        <v/>
      </c>
      <c r="CXY117" s="81" t="str">
        <f t="shared" si="145"/>
        <v/>
      </c>
      <c r="CXZ117" s="81" t="str">
        <f t="shared" si="145"/>
        <v/>
      </c>
      <c r="CYA117" s="81" t="str">
        <f t="shared" si="145"/>
        <v/>
      </c>
      <c r="CYB117" s="81" t="str">
        <f t="shared" si="145"/>
        <v/>
      </c>
      <c r="CYC117" s="81" t="str">
        <f t="shared" si="145"/>
        <v/>
      </c>
      <c r="CYD117" s="81" t="str">
        <f t="shared" si="145"/>
        <v/>
      </c>
      <c r="CYE117" s="81" t="str">
        <f t="shared" si="145"/>
        <v/>
      </c>
      <c r="CYF117" s="81" t="str">
        <f t="shared" si="145"/>
        <v/>
      </c>
      <c r="CYG117" s="81" t="str">
        <f t="shared" si="145"/>
        <v/>
      </c>
      <c r="CYH117" s="81" t="str">
        <f t="shared" si="145"/>
        <v/>
      </c>
      <c r="CYI117" s="81" t="str">
        <f t="shared" si="145"/>
        <v/>
      </c>
      <c r="CYJ117" s="81" t="str">
        <f t="shared" si="145"/>
        <v/>
      </c>
      <c r="CYK117" s="81" t="str">
        <f t="shared" si="145"/>
        <v/>
      </c>
      <c r="CYL117" s="81" t="str">
        <f t="shared" si="145"/>
        <v/>
      </c>
      <c r="CYM117" s="81" t="str">
        <f t="shared" si="145"/>
        <v/>
      </c>
      <c r="CYN117" s="81" t="str">
        <f t="shared" si="145"/>
        <v/>
      </c>
      <c r="CYO117" s="81" t="str">
        <f t="shared" si="145"/>
        <v/>
      </c>
      <c r="CYP117" s="81" t="str">
        <f t="shared" si="145"/>
        <v/>
      </c>
      <c r="CYQ117" s="81" t="str">
        <f t="shared" si="145"/>
        <v/>
      </c>
      <c r="CYR117" s="81" t="str">
        <f t="shared" si="145"/>
        <v/>
      </c>
      <c r="CYS117" s="81" t="str">
        <f t="shared" si="145"/>
        <v/>
      </c>
      <c r="CYT117" s="81" t="str">
        <f t="shared" si="145"/>
        <v/>
      </c>
      <c r="CYU117" s="81" t="str">
        <f t="shared" si="145"/>
        <v/>
      </c>
      <c r="CYV117" s="81" t="str">
        <f t="shared" si="145"/>
        <v/>
      </c>
      <c r="CYW117" s="81" t="str">
        <f t="shared" si="145"/>
        <v/>
      </c>
      <c r="CYX117" s="81" t="str">
        <f t="shared" si="145"/>
        <v/>
      </c>
      <c r="CYY117" s="81" t="str">
        <f t="shared" si="145"/>
        <v/>
      </c>
      <c r="CYZ117" s="81" t="str">
        <f t="shared" si="145"/>
        <v/>
      </c>
      <c r="CZA117" s="81" t="str">
        <f t="shared" si="145"/>
        <v/>
      </c>
      <c r="CZB117" s="81" t="str">
        <f t="shared" si="145"/>
        <v/>
      </c>
      <c r="CZC117" s="81" t="str">
        <f t="shared" si="145"/>
        <v/>
      </c>
      <c r="CZD117" s="81" t="str">
        <f t="shared" si="145"/>
        <v/>
      </c>
      <c r="CZE117" s="81" t="str">
        <f t="shared" si="145"/>
        <v/>
      </c>
      <c r="CZF117" s="81" t="str">
        <f t="shared" si="145"/>
        <v/>
      </c>
      <c r="CZG117" s="81" t="str">
        <f t="shared" si="145"/>
        <v/>
      </c>
      <c r="CZH117" s="81" t="str">
        <f t="shared" si="145"/>
        <v/>
      </c>
      <c r="CZI117" s="81" t="str">
        <f t="shared" si="145"/>
        <v/>
      </c>
      <c r="CZJ117" s="81" t="str">
        <f t="shared" si="145"/>
        <v/>
      </c>
      <c r="CZK117" s="81" t="str">
        <f t="shared" si="145"/>
        <v/>
      </c>
      <c r="CZL117" s="81" t="str">
        <f t="shared" si="145"/>
        <v/>
      </c>
      <c r="CZM117" s="81" t="str">
        <f t="shared" si="145"/>
        <v/>
      </c>
      <c r="CZN117" s="81" t="str">
        <f t="shared" si="145"/>
        <v/>
      </c>
      <c r="CZO117" s="81" t="str">
        <f t="shared" si="145"/>
        <v/>
      </c>
      <c r="CZP117" s="81" t="str">
        <f t="shared" si="145"/>
        <v/>
      </c>
      <c r="CZQ117" s="81" t="str">
        <f t="shared" si="145"/>
        <v/>
      </c>
      <c r="CZR117" s="81" t="str">
        <f t="shared" si="145"/>
        <v/>
      </c>
      <c r="CZS117" s="81" t="str">
        <f t="shared" si="145"/>
        <v/>
      </c>
      <c r="CZT117" s="81" t="str">
        <f t="shared" si="145"/>
        <v/>
      </c>
      <c r="CZU117" s="81" t="str">
        <f t="shared" si="145"/>
        <v/>
      </c>
      <c r="CZV117" s="81" t="str">
        <f t="shared" si="145"/>
        <v/>
      </c>
      <c r="CZW117" s="81" t="str">
        <f t="shared" ref="CZW117:DCH117" si="146">IF(ISNUMBER(outYear),CZW68+CZW74+CZW80+CZW114,"")</f>
        <v/>
      </c>
      <c r="CZX117" s="81" t="str">
        <f t="shared" si="146"/>
        <v/>
      </c>
      <c r="CZY117" s="81" t="str">
        <f t="shared" si="146"/>
        <v/>
      </c>
      <c r="CZZ117" s="81" t="str">
        <f t="shared" si="146"/>
        <v/>
      </c>
      <c r="DAA117" s="81" t="str">
        <f t="shared" si="146"/>
        <v/>
      </c>
      <c r="DAB117" s="81" t="str">
        <f t="shared" si="146"/>
        <v/>
      </c>
      <c r="DAC117" s="81" t="str">
        <f t="shared" si="146"/>
        <v/>
      </c>
      <c r="DAD117" s="81" t="str">
        <f t="shared" si="146"/>
        <v/>
      </c>
      <c r="DAE117" s="81" t="str">
        <f t="shared" si="146"/>
        <v/>
      </c>
      <c r="DAF117" s="81" t="str">
        <f t="shared" si="146"/>
        <v/>
      </c>
      <c r="DAG117" s="81" t="str">
        <f t="shared" si="146"/>
        <v/>
      </c>
      <c r="DAH117" s="81" t="str">
        <f t="shared" si="146"/>
        <v/>
      </c>
      <c r="DAI117" s="81" t="str">
        <f t="shared" si="146"/>
        <v/>
      </c>
      <c r="DAJ117" s="81" t="str">
        <f t="shared" si="146"/>
        <v/>
      </c>
      <c r="DAK117" s="81" t="str">
        <f t="shared" si="146"/>
        <v/>
      </c>
      <c r="DAL117" s="81" t="str">
        <f t="shared" si="146"/>
        <v/>
      </c>
      <c r="DAM117" s="81" t="str">
        <f t="shared" si="146"/>
        <v/>
      </c>
      <c r="DAN117" s="81" t="str">
        <f t="shared" si="146"/>
        <v/>
      </c>
      <c r="DAO117" s="81" t="str">
        <f t="shared" si="146"/>
        <v/>
      </c>
      <c r="DAP117" s="81" t="str">
        <f t="shared" si="146"/>
        <v/>
      </c>
      <c r="DAQ117" s="81" t="str">
        <f t="shared" si="146"/>
        <v/>
      </c>
      <c r="DAR117" s="81" t="str">
        <f t="shared" si="146"/>
        <v/>
      </c>
      <c r="DAS117" s="81" t="str">
        <f t="shared" si="146"/>
        <v/>
      </c>
      <c r="DAT117" s="81" t="str">
        <f t="shared" si="146"/>
        <v/>
      </c>
      <c r="DAU117" s="81" t="str">
        <f t="shared" si="146"/>
        <v/>
      </c>
      <c r="DAV117" s="81" t="str">
        <f t="shared" si="146"/>
        <v/>
      </c>
      <c r="DAW117" s="81" t="str">
        <f t="shared" si="146"/>
        <v/>
      </c>
      <c r="DAX117" s="81" t="str">
        <f t="shared" si="146"/>
        <v/>
      </c>
      <c r="DAY117" s="81" t="str">
        <f t="shared" si="146"/>
        <v/>
      </c>
      <c r="DAZ117" s="81" t="str">
        <f t="shared" si="146"/>
        <v/>
      </c>
      <c r="DBA117" s="81" t="str">
        <f t="shared" si="146"/>
        <v/>
      </c>
      <c r="DBB117" s="81" t="str">
        <f t="shared" si="146"/>
        <v/>
      </c>
      <c r="DBC117" s="81" t="str">
        <f t="shared" si="146"/>
        <v/>
      </c>
      <c r="DBD117" s="81" t="str">
        <f t="shared" si="146"/>
        <v/>
      </c>
      <c r="DBE117" s="81" t="str">
        <f t="shared" si="146"/>
        <v/>
      </c>
      <c r="DBF117" s="81" t="str">
        <f t="shared" si="146"/>
        <v/>
      </c>
      <c r="DBG117" s="81" t="str">
        <f t="shared" si="146"/>
        <v/>
      </c>
      <c r="DBH117" s="81" t="str">
        <f t="shared" si="146"/>
        <v/>
      </c>
      <c r="DBI117" s="81" t="str">
        <f t="shared" si="146"/>
        <v/>
      </c>
      <c r="DBJ117" s="81" t="str">
        <f t="shared" si="146"/>
        <v/>
      </c>
      <c r="DBK117" s="81" t="str">
        <f t="shared" si="146"/>
        <v/>
      </c>
      <c r="DBL117" s="81" t="str">
        <f t="shared" si="146"/>
        <v/>
      </c>
      <c r="DBM117" s="81" t="str">
        <f t="shared" si="146"/>
        <v/>
      </c>
      <c r="DBN117" s="81" t="str">
        <f t="shared" si="146"/>
        <v/>
      </c>
      <c r="DBO117" s="81" t="str">
        <f t="shared" si="146"/>
        <v/>
      </c>
      <c r="DBP117" s="81" t="str">
        <f t="shared" si="146"/>
        <v/>
      </c>
      <c r="DBQ117" s="81" t="str">
        <f t="shared" si="146"/>
        <v/>
      </c>
      <c r="DBR117" s="81" t="str">
        <f t="shared" si="146"/>
        <v/>
      </c>
      <c r="DBS117" s="81" t="str">
        <f t="shared" si="146"/>
        <v/>
      </c>
      <c r="DBT117" s="81" t="str">
        <f t="shared" si="146"/>
        <v/>
      </c>
      <c r="DBU117" s="81" t="str">
        <f t="shared" si="146"/>
        <v/>
      </c>
      <c r="DBV117" s="81" t="str">
        <f t="shared" si="146"/>
        <v/>
      </c>
      <c r="DBW117" s="81" t="str">
        <f t="shared" si="146"/>
        <v/>
      </c>
      <c r="DBX117" s="81" t="str">
        <f t="shared" si="146"/>
        <v/>
      </c>
      <c r="DBY117" s="81" t="str">
        <f t="shared" si="146"/>
        <v/>
      </c>
      <c r="DBZ117" s="81" t="str">
        <f t="shared" si="146"/>
        <v/>
      </c>
      <c r="DCA117" s="81" t="str">
        <f t="shared" si="146"/>
        <v/>
      </c>
      <c r="DCB117" s="81" t="str">
        <f t="shared" si="146"/>
        <v/>
      </c>
      <c r="DCC117" s="81" t="str">
        <f t="shared" si="146"/>
        <v/>
      </c>
      <c r="DCD117" s="81" t="str">
        <f t="shared" si="146"/>
        <v/>
      </c>
      <c r="DCE117" s="81" t="str">
        <f t="shared" si="146"/>
        <v/>
      </c>
      <c r="DCF117" s="81" t="str">
        <f t="shared" si="146"/>
        <v/>
      </c>
      <c r="DCG117" s="81" t="str">
        <f t="shared" si="146"/>
        <v/>
      </c>
      <c r="DCH117" s="81" t="str">
        <f t="shared" si="146"/>
        <v/>
      </c>
      <c r="DCI117" s="81" t="str">
        <f t="shared" ref="DCI117:DET117" si="147">IF(ISNUMBER(outYear),DCI68+DCI74+DCI80+DCI114,"")</f>
        <v/>
      </c>
      <c r="DCJ117" s="81" t="str">
        <f t="shared" si="147"/>
        <v/>
      </c>
      <c r="DCK117" s="81" t="str">
        <f t="shared" si="147"/>
        <v/>
      </c>
      <c r="DCL117" s="81" t="str">
        <f t="shared" si="147"/>
        <v/>
      </c>
      <c r="DCM117" s="81" t="str">
        <f t="shared" si="147"/>
        <v/>
      </c>
      <c r="DCN117" s="81" t="str">
        <f t="shared" si="147"/>
        <v/>
      </c>
      <c r="DCO117" s="81" t="str">
        <f t="shared" si="147"/>
        <v/>
      </c>
      <c r="DCP117" s="81" t="str">
        <f t="shared" si="147"/>
        <v/>
      </c>
      <c r="DCQ117" s="81" t="str">
        <f t="shared" si="147"/>
        <v/>
      </c>
      <c r="DCR117" s="81" t="str">
        <f t="shared" si="147"/>
        <v/>
      </c>
      <c r="DCS117" s="81" t="str">
        <f t="shared" si="147"/>
        <v/>
      </c>
      <c r="DCT117" s="81" t="str">
        <f t="shared" si="147"/>
        <v/>
      </c>
      <c r="DCU117" s="81" t="str">
        <f t="shared" si="147"/>
        <v/>
      </c>
      <c r="DCV117" s="81" t="str">
        <f t="shared" si="147"/>
        <v/>
      </c>
      <c r="DCW117" s="81" t="str">
        <f t="shared" si="147"/>
        <v/>
      </c>
      <c r="DCX117" s="81" t="str">
        <f t="shared" si="147"/>
        <v/>
      </c>
      <c r="DCY117" s="81" t="str">
        <f t="shared" si="147"/>
        <v/>
      </c>
      <c r="DCZ117" s="81" t="str">
        <f t="shared" si="147"/>
        <v/>
      </c>
      <c r="DDA117" s="81" t="str">
        <f t="shared" si="147"/>
        <v/>
      </c>
      <c r="DDB117" s="81" t="str">
        <f t="shared" si="147"/>
        <v/>
      </c>
      <c r="DDC117" s="81" t="str">
        <f t="shared" si="147"/>
        <v/>
      </c>
      <c r="DDD117" s="81" t="str">
        <f t="shared" si="147"/>
        <v/>
      </c>
      <c r="DDE117" s="81" t="str">
        <f t="shared" si="147"/>
        <v/>
      </c>
      <c r="DDF117" s="81" t="str">
        <f t="shared" si="147"/>
        <v/>
      </c>
      <c r="DDG117" s="81" t="str">
        <f t="shared" si="147"/>
        <v/>
      </c>
      <c r="DDH117" s="81" t="str">
        <f t="shared" si="147"/>
        <v/>
      </c>
      <c r="DDI117" s="81" t="str">
        <f t="shared" si="147"/>
        <v/>
      </c>
      <c r="DDJ117" s="81" t="str">
        <f t="shared" si="147"/>
        <v/>
      </c>
      <c r="DDK117" s="81" t="str">
        <f t="shared" si="147"/>
        <v/>
      </c>
      <c r="DDL117" s="81" t="str">
        <f t="shared" si="147"/>
        <v/>
      </c>
      <c r="DDM117" s="81" t="str">
        <f t="shared" si="147"/>
        <v/>
      </c>
      <c r="DDN117" s="81" t="str">
        <f t="shared" si="147"/>
        <v/>
      </c>
      <c r="DDO117" s="81" t="str">
        <f t="shared" si="147"/>
        <v/>
      </c>
      <c r="DDP117" s="81" t="str">
        <f t="shared" si="147"/>
        <v/>
      </c>
      <c r="DDQ117" s="81" t="str">
        <f t="shared" si="147"/>
        <v/>
      </c>
      <c r="DDR117" s="81" t="str">
        <f t="shared" si="147"/>
        <v/>
      </c>
      <c r="DDS117" s="81" t="str">
        <f t="shared" si="147"/>
        <v/>
      </c>
      <c r="DDT117" s="81" t="str">
        <f t="shared" si="147"/>
        <v/>
      </c>
      <c r="DDU117" s="81" t="str">
        <f t="shared" si="147"/>
        <v/>
      </c>
      <c r="DDV117" s="81" t="str">
        <f t="shared" si="147"/>
        <v/>
      </c>
      <c r="DDW117" s="81" t="str">
        <f t="shared" si="147"/>
        <v/>
      </c>
      <c r="DDX117" s="81" t="str">
        <f t="shared" si="147"/>
        <v/>
      </c>
      <c r="DDY117" s="81" t="str">
        <f t="shared" si="147"/>
        <v/>
      </c>
      <c r="DDZ117" s="81" t="str">
        <f t="shared" si="147"/>
        <v/>
      </c>
      <c r="DEA117" s="81" t="str">
        <f t="shared" si="147"/>
        <v/>
      </c>
      <c r="DEB117" s="81" t="str">
        <f t="shared" si="147"/>
        <v/>
      </c>
      <c r="DEC117" s="81" t="str">
        <f t="shared" si="147"/>
        <v/>
      </c>
      <c r="DED117" s="81" t="str">
        <f t="shared" si="147"/>
        <v/>
      </c>
      <c r="DEE117" s="81" t="str">
        <f t="shared" si="147"/>
        <v/>
      </c>
      <c r="DEF117" s="81" t="str">
        <f t="shared" si="147"/>
        <v/>
      </c>
      <c r="DEG117" s="81" t="str">
        <f t="shared" si="147"/>
        <v/>
      </c>
      <c r="DEH117" s="81" t="str">
        <f t="shared" si="147"/>
        <v/>
      </c>
      <c r="DEI117" s="81" t="str">
        <f t="shared" si="147"/>
        <v/>
      </c>
      <c r="DEJ117" s="81" t="str">
        <f t="shared" si="147"/>
        <v/>
      </c>
      <c r="DEK117" s="81" t="str">
        <f t="shared" si="147"/>
        <v/>
      </c>
      <c r="DEL117" s="81" t="str">
        <f t="shared" si="147"/>
        <v/>
      </c>
      <c r="DEM117" s="81" t="str">
        <f t="shared" si="147"/>
        <v/>
      </c>
      <c r="DEN117" s="81" t="str">
        <f t="shared" si="147"/>
        <v/>
      </c>
      <c r="DEO117" s="81" t="str">
        <f t="shared" si="147"/>
        <v/>
      </c>
      <c r="DEP117" s="81" t="str">
        <f t="shared" si="147"/>
        <v/>
      </c>
      <c r="DEQ117" s="81" t="str">
        <f t="shared" si="147"/>
        <v/>
      </c>
      <c r="DER117" s="81" t="str">
        <f t="shared" si="147"/>
        <v/>
      </c>
      <c r="DES117" s="81" t="str">
        <f t="shared" si="147"/>
        <v/>
      </c>
      <c r="DET117" s="81" t="str">
        <f t="shared" si="147"/>
        <v/>
      </c>
      <c r="DEU117" s="81" t="str">
        <f t="shared" ref="DEU117:DHF117" si="148">IF(ISNUMBER(outYear),DEU68+DEU74+DEU80+DEU114,"")</f>
        <v/>
      </c>
      <c r="DEV117" s="81" t="str">
        <f t="shared" si="148"/>
        <v/>
      </c>
      <c r="DEW117" s="81" t="str">
        <f t="shared" si="148"/>
        <v/>
      </c>
      <c r="DEX117" s="81" t="str">
        <f t="shared" si="148"/>
        <v/>
      </c>
      <c r="DEY117" s="81" t="str">
        <f t="shared" si="148"/>
        <v/>
      </c>
      <c r="DEZ117" s="81" t="str">
        <f t="shared" si="148"/>
        <v/>
      </c>
      <c r="DFA117" s="81" t="str">
        <f t="shared" si="148"/>
        <v/>
      </c>
      <c r="DFB117" s="81" t="str">
        <f t="shared" si="148"/>
        <v/>
      </c>
      <c r="DFC117" s="81" t="str">
        <f t="shared" si="148"/>
        <v/>
      </c>
      <c r="DFD117" s="81" t="str">
        <f t="shared" si="148"/>
        <v/>
      </c>
      <c r="DFE117" s="81" t="str">
        <f t="shared" si="148"/>
        <v/>
      </c>
      <c r="DFF117" s="81" t="str">
        <f t="shared" si="148"/>
        <v/>
      </c>
      <c r="DFG117" s="81" t="str">
        <f t="shared" si="148"/>
        <v/>
      </c>
      <c r="DFH117" s="81" t="str">
        <f t="shared" si="148"/>
        <v/>
      </c>
      <c r="DFI117" s="81" t="str">
        <f t="shared" si="148"/>
        <v/>
      </c>
      <c r="DFJ117" s="81" t="str">
        <f t="shared" si="148"/>
        <v/>
      </c>
      <c r="DFK117" s="81" t="str">
        <f t="shared" si="148"/>
        <v/>
      </c>
      <c r="DFL117" s="81" t="str">
        <f t="shared" si="148"/>
        <v/>
      </c>
      <c r="DFM117" s="81" t="str">
        <f t="shared" si="148"/>
        <v/>
      </c>
      <c r="DFN117" s="81" t="str">
        <f t="shared" si="148"/>
        <v/>
      </c>
      <c r="DFO117" s="81" t="str">
        <f t="shared" si="148"/>
        <v/>
      </c>
      <c r="DFP117" s="81" t="str">
        <f t="shared" si="148"/>
        <v/>
      </c>
      <c r="DFQ117" s="81" t="str">
        <f t="shared" si="148"/>
        <v/>
      </c>
      <c r="DFR117" s="81" t="str">
        <f t="shared" si="148"/>
        <v/>
      </c>
      <c r="DFS117" s="81" t="str">
        <f t="shared" si="148"/>
        <v/>
      </c>
      <c r="DFT117" s="81" t="str">
        <f t="shared" si="148"/>
        <v/>
      </c>
      <c r="DFU117" s="81" t="str">
        <f t="shared" si="148"/>
        <v/>
      </c>
      <c r="DFV117" s="81" t="str">
        <f t="shared" si="148"/>
        <v/>
      </c>
      <c r="DFW117" s="81" t="str">
        <f t="shared" si="148"/>
        <v/>
      </c>
      <c r="DFX117" s="81" t="str">
        <f t="shared" si="148"/>
        <v/>
      </c>
      <c r="DFY117" s="81" t="str">
        <f t="shared" si="148"/>
        <v/>
      </c>
      <c r="DFZ117" s="81" t="str">
        <f t="shared" si="148"/>
        <v/>
      </c>
      <c r="DGA117" s="81" t="str">
        <f t="shared" si="148"/>
        <v/>
      </c>
      <c r="DGB117" s="81" t="str">
        <f t="shared" si="148"/>
        <v/>
      </c>
      <c r="DGC117" s="81" t="str">
        <f t="shared" si="148"/>
        <v/>
      </c>
      <c r="DGD117" s="81" t="str">
        <f t="shared" si="148"/>
        <v/>
      </c>
      <c r="DGE117" s="81" t="str">
        <f t="shared" si="148"/>
        <v/>
      </c>
      <c r="DGF117" s="81" t="str">
        <f t="shared" si="148"/>
        <v/>
      </c>
      <c r="DGG117" s="81" t="str">
        <f t="shared" si="148"/>
        <v/>
      </c>
      <c r="DGH117" s="81" t="str">
        <f t="shared" si="148"/>
        <v/>
      </c>
      <c r="DGI117" s="81" t="str">
        <f t="shared" si="148"/>
        <v/>
      </c>
      <c r="DGJ117" s="81" t="str">
        <f t="shared" si="148"/>
        <v/>
      </c>
      <c r="DGK117" s="81" t="str">
        <f t="shared" si="148"/>
        <v/>
      </c>
      <c r="DGL117" s="81" t="str">
        <f t="shared" si="148"/>
        <v/>
      </c>
      <c r="DGM117" s="81" t="str">
        <f t="shared" si="148"/>
        <v/>
      </c>
      <c r="DGN117" s="81" t="str">
        <f t="shared" si="148"/>
        <v/>
      </c>
      <c r="DGO117" s="81" t="str">
        <f t="shared" si="148"/>
        <v/>
      </c>
      <c r="DGP117" s="81" t="str">
        <f t="shared" si="148"/>
        <v/>
      </c>
      <c r="DGQ117" s="81" t="str">
        <f t="shared" si="148"/>
        <v/>
      </c>
      <c r="DGR117" s="81" t="str">
        <f t="shared" si="148"/>
        <v/>
      </c>
      <c r="DGS117" s="81" t="str">
        <f t="shared" si="148"/>
        <v/>
      </c>
      <c r="DGT117" s="81" t="str">
        <f t="shared" si="148"/>
        <v/>
      </c>
      <c r="DGU117" s="81" t="str">
        <f t="shared" si="148"/>
        <v/>
      </c>
      <c r="DGV117" s="81" t="str">
        <f t="shared" si="148"/>
        <v/>
      </c>
      <c r="DGW117" s="81" t="str">
        <f t="shared" si="148"/>
        <v/>
      </c>
      <c r="DGX117" s="81" t="str">
        <f t="shared" si="148"/>
        <v/>
      </c>
      <c r="DGY117" s="81" t="str">
        <f t="shared" si="148"/>
        <v/>
      </c>
      <c r="DGZ117" s="81" t="str">
        <f t="shared" si="148"/>
        <v/>
      </c>
      <c r="DHA117" s="81" t="str">
        <f t="shared" si="148"/>
        <v/>
      </c>
      <c r="DHB117" s="81" t="str">
        <f t="shared" si="148"/>
        <v/>
      </c>
      <c r="DHC117" s="81" t="str">
        <f t="shared" si="148"/>
        <v/>
      </c>
      <c r="DHD117" s="81" t="str">
        <f t="shared" si="148"/>
        <v/>
      </c>
      <c r="DHE117" s="81" t="str">
        <f t="shared" si="148"/>
        <v/>
      </c>
      <c r="DHF117" s="81" t="str">
        <f t="shared" si="148"/>
        <v/>
      </c>
      <c r="DHG117" s="81" t="str">
        <f t="shared" ref="DHG117:DJR117" si="149">IF(ISNUMBER(outYear),DHG68+DHG74+DHG80+DHG114,"")</f>
        <v/>
      </c>
      <c r="DHH117" s="81" t="str">
        <f t="shared" si="149"/>
        <v/>
      </c>
      <c r="DHI117" s="81" t="str">
        <f t="shared" si="149"/>
        <v/>
      </c>
      <c r="DHJ117" s="81" t="str">
        <f t="shared" si="149"/>
        <v/>
      </c>
      <c r="DHK117" s="81" t="str">
        <f t="shared" si="149"/>
        <v/>
      </c>
      <c r="DHL117" s="81" t="str">
        <f t="shared" si="149"/>
        <v/>
      </c>
      <c r="DHM117" s="81" t="str">
        <f t="shared" si="149"/>
        <v/>
      </c>
      <c r="DHN117" s="81" t="str">
        <f t="shared" si="149"/>
        <v/>
      </c>
      <c r="DHO117" s="81" t="str">
        <f t="shared" si="149"/>
        <v/>
      </c>
      <c r="DHP117" s="81" t="str">
        <f t="shared" si="149"/>
        <v/>
      </c>
      <c r="DHQ117" s="81" t="str">
        <f t="shared" si="149"/>
        <v/>
      </c>
      <c r="DHR117" s="81" t="str">
        <f t="shared" si="149"/>
        <v/>
      </c>
      <c r="DHS117" s="81" t="str">
        <f t="shared" si="149"/>
        <v/>
      </c>
      <c r="DHT117" s="81" t="str">
        <f t="shared" si="149"/>
        <v/>
      </c>
      <c r="DHU117" s="81" t="str">
        <f t="shared" si="149"/>
        <v/>
      </c>
      <c r="DHV117" s="81" t="str">
        <f t="shared" si="149"/>
        <v/>
      </c>
      <c r="DHW117" s="81" t="str">
        <f t="shared" si="149"/>
        <v/>
      </c>
      <c r="DHX117" s="81" t="str">
        <f t="shared" si="149"/>
        <v/>
      </c>
      <c r="DHY117" s="81" t="str">
        <f t="shared" si="149"/>
        <v/>
      </c>
      <c r="DHZ117" s="81" t="str">
        <f t="shared" si="149"/>
        <v/>
      </c>
      <c r="DIA117" s="81" t="str">
        <f t="shared" si="149"/>
        <v/>
      </c>
      <c r="DIB117" s="81" t="str">
        <f t="shared" si="149"/>
        <v/>
      </c>
      <c r="DIC117" s="81" t="str">
        <f t="shared" si="149"/>
        <v/>
      </c>
      <c r="DID117" s="81" t="str">
        <f t="shared" si="149"/>
        <v/>
      </c>
      <c r="DIE117" s="81" t="str">
        <f t="shared" si="149"/>
        <v/>
      </c>
      <c r="DIF117" s="81" t="str">
        <f t="shared" si="149"/>
        <v/>
      </c>
      <c r="DIG117" s="81" t="str">
        <f t="shared" si="149"/>
        <v/>
      </c>
      <c r="DIH117" s="81" t="str">
        <f t="shared" si="149"/>
        <v/>
      </c>
      <c r="DII117" s="81" t="str">
        <f t="shared" si="149"/>
        <v/>
      </c>
      <c r="DIJ117" s="81" t="str">
        <f t="shared" si="149"/>
        <v/>
      </c>
      <c r="DIK117" s="81" t="str">
        <f t="shared" si="149"/>
        <v/>
      </c>
      <c r="DIL117" s="81" t="str">
        <f t="shared" si="149"/>
        <v/>
      </c>
      <c r="DIM117" s="81" t="str">
        <f t="shared" si="149"/>
        <v/>
      </c>
      <c r="DIN117" s="81" t="str">
        <f t="shared" si="149"/>
        <v/>
      </c>
      <c r="DIO117" s="81" t="str">
        <f t="shared" si="149"/>
        <v/>
      </c>
      <c r="DIP117" s="81" t="str">
        <f t="shared" si="149"/>
        <v/>
      </c>
      <c r="DIQ117" s="81" t="str">
        <f t="shared" si="149"/>
        <v/>
      </c>
      <c r="DIR117" s="81" t="str">
        <f t="shared" si="149"/>
        <v/>
      </c>
      <c r="DIS117" s="81" t="str">
        <f t="shared" si="149"/>
        <v/>
      </c>
      <c r="DIT117" s="81" t="str">
        <f t="shared" si="149"/>
        <v/>
      </c>
      <c r="DIU117" s="81" t="str">
        <f t="shared" si="149"/>
        <v/>
      </c>
      <c r="DIV117" s="81" t="str">
        <f t="shared" si="149"/>
        <v/>
      </c>
      <c r="DIW117" s="81" t="str">
        <f t="shared" si="149"/>
        <v/>
      </c>
      <c r="DIX117" s="81" t="str">
        <f t="shared" si="149"/>
        <v/>
      </c>
      <c r="DIY117" s="81" t="str">
        <f t="shared" si="149"/>
        <v/>
      </c>
      <c r="DIZ117" s="81" t="str">
        <f t="shared" si="149"/>
        <v/>
      </c>
      <c r="DJA117" s="81" t="str">
        <f t="shared" si="149"/>
        <v/>
      </c>
      <c r="DJB117" s="81" t="str">
        <f t="shared" si="149"/>
        <v/>
      </c>
      <c r="DJC117" s="81" t="str">
        <f t="shared" si="149"/>
        <v/>
      </c>
      <c r="DJD117" s="81" t="str">
        <f t="shared" si="149"/>
        <v/>
      </c>
      <c r="DJE117" s="81" t="str">
        <f t="shared" si="149"/>
        <v/>
      </c>
      <c r="DJF117" s="81" t="str">
        <f t="shared" si="149"/>
        <v/>
      </c>
      <c r="DJG117" s="81" t="str">
        <f t="shared" si="149"/>
        <v/>
      </c>
      <c r="DJH117" s="81" t="str">
        <f t="shared" si="149"/>
        <v/>
      </c>
      <c r="DJI117" s="81" t="str">
        <f t="shared" si="149"/>
        <v/>
      </c>
      <c r="DJJ117" s="81" t="str">
        <f t="shared" si="149"/>
        <v/>
      </c>
      <c r="DJK117" s="81" t="str">
        <f t="shared" si="149"/>
        <v/>
      </c>
      <c r="DJL117" s="81" t="str">
        <f t="shared" si="149"/>
        <v/>
      </c>
      <c r="DJM117" s="81" t="str">
        <f t="shared" si="149"/>
        <v/>
      </c>
      <c r="DJN117" s="81" t="str">
        <f t="shared" si="149"/>
        <v/>
      </c>
      <c r="DJO117" s="81" t="str">
        <f t="shared" si="149"/>
        <v/>
      </c>
      <c r="DJP117" s="81" t="str">
        <f t="shared" si="149"/>
        <v/>
      </c>
      <c r="DJQ117" s="81" t="str">
        <f t="shared" si="149"/>
        <v/>
      </c>
      <c r="DJR117" s="81" t="str">
        <f t="shared" si="149"/>
        <v/>
      </c>
      <c r="DJS117" s="81" t="str">
        <f t="shared" ref="DJS117:DMD117" si="150">IF(ISNUMBER(outYear),DJS68+DJS74+DJS80+DJS114,"")</f>
        <v/>
      </c>
      <c r="DJT117" s="81" t="str">
        <f t="shared" si="150"/>
        <v/>
      </c>
      <c r="DJU117" s="81" t="str">
        <f t="shared" si="150"/>
        <v/>
      </c>
      <c r="DJV117" s="81" t="str">
        <f t="shared" si="150"/>
        <v/>
      </c>
      <c r="DJW117" s="81" t="str">
        <f t="shared" si="150"/>
        <v/>
      </c>
      <c r="DJX117" s="81" t="str">
        <f t="shared" si="150"/>
        <v/>
      </c>
      <c r="DJY117" s="81" t="str">
        <f t="shared" si="150"/>
        <v/>
      </c>
      <c r="DJZ117" s="81" t="str">
        <f t="shared" si="150"/>
        <v/>
      </c>
      <c r="DKA117" s="81" t="str">
        <f t="shared" si="150"/>
        <v/>
      </c>
      <c r="DKB117" s="81" t="str">
        <f t="shared" si="150"/>
        <v/>
      </c>
      <c r="DKC117" s="81" t="str">
        <f t="shared" si="150"/>
        <v/>
      </c>
      <c r="DKD117" s="81" t="str">
        <f t="shared" si="150"/>
        <v/>
      </c>
      <c r="DKE117" s="81" t="str">
        <f t="shared" si="150"/>
        <v/>
      </c>
      <c r="DKF117" s="81" t="str">
        <f t="shared" si="150"/>
        <v/>
      </c>
      <c r="DKG117" s="81" t="str">
        <f t="shared" si="150"/>
        <v/>
      </c>
      <c r="DKH117" s="81" t="str">
        <f t="shared" si="150"/>
        <v/>
      </c>
      <c r="DKI117" s="81" t="str">
        <f t="shared" si="150"/>
        <v/>
      </c>
      <c r="DKJ117" s="81" t="str">
        <f t="shared" si="150"/>
        <v/>
      </c>
      <c r="DKK117" s="81" t="str">
        <f t="shared" si="150"/>
        <v/>
      </c>
      <c r="DKL117" s="81" t="str">
        <f t="shared" si="150"/>
        <v/>
      </c>
      <c r="DKM117" s="81" t="str">
        <f t="shared" si="150"/>
        <v/>
      </c>
      <c r="DKN117" s="81" t="str">
        <f t="shared" si="150"/>
        <v/>
      </c>
      <c r="DKO117" s="81" t="str">
        <f t="shared" si="150"/>
        <v/>
      </c>
      <c r="DKP117" s="81" t="str">
        <f t="shared" si="150"/>
        <v/>
      </c>
      <c r="DKQ117" s="81" t="str">
        <f t="shared" si="150"/>
        <v/>
      </c>
      <c r="DKR117" s="81" t="str">
        <f t="shared" si="150"/>
        <v/>
      </c>
      <c r="DKS117" s="81" t="str">
        <f t="shared" si="150"/>
        <v/>
      </c>
      <c r="DKT117" s="81" t="str">
        <f t="shared" si="150"/>
        <v/>
      </c>
      <c r="DKU117" s="81" t="str">
        <f t="shared" si="150"/>
        <v/>
      </c>
      <c r="DKV117" s="81" t="str">
        <f t="shared" si="150"/>
        <v/>
      </c>
      <c r="DKW117" s="81" t="str">
        <f t="shared" si="150"/>
        <v/>
      </c>
      <c r="DKX117" s="81" t="str">
        <f t="shared" si="150"/>
        <v/>
      </c>
      <c r="DKY117" s="81" t="str">
        <f t="shared" si="150"/>
        <v/>
      </c>
      <c r="DKZ117" s="81" t="str">
        <f t="shared" si="150"/>
        <v/>
      </c>
      <c r="DLA117" s="81" t="str">
        <f t="shared" si="150"/>
        <v/>
      </c>
      <c r="DLB117" s="81" t="str">
        <f t="shared" si="150"/>
        <v/>
      </c>
      <c r="DLC117" s="81" t="str">
        <f t="shared" si="150"/>
        <v/>
      </c>
      <c r="DLD117" s="81" t="str">
        <f t="shared" si="150"/>
        <v/>
      </c>
      <c r="DLE117" s="81" t="str">
        <f t="shared" si="150"/>
        <v/>
      </c>
      <c r="DLF117" s="81" t="str">
        <f t="shared" si="150"/>
        <v/>
      </c>
      <c r="DLG117" s="81" t="str">
        <f t="shared" si="150"/>
        <v/>
      </c>
      <c r="DLH117" s="81" t="str">
        <f t="shared" si="150"/>
        <v/>
      </c>
      <c r="DLI117" s="81" t="str">
        <f t="shared" si="150"/>
        <v/>
      </c>
      <c r="DLJ117" s="81" t="str">
        <f t="shared" si="150"/>
        <v/>
      </c>
      <c r="DLK117" s="81" t="str">
        <f t="shared" si="150"/>
        <v/>
      </c>
      <c r="DLL117" s="81" t="str">
        <f t="shared" si="150"/>
        <v/>
      </c>
      <c r="DLM117" s="81" t="str">
        <f t="shared" si="150"/>
        <v/>
      </c>
      <c r="DLN117" s="81" t="str">
        <f t="shared" si="150"/>
        <v/>
      </c>
      <c r="DLO117" s="81" t="str">
        <f t="shared" si="150"/>
        <v/>
      </c>
      <c r="DLP117" s="81" t="str">
        <f t="shared" si="150"/>
        <v/>
      </c>
      <c r="DLQ117" s="81" t="str">
        <f t="shared" si="150"/>
        <v/>
      </c>
      <c r="DLR117" s="81" t="str">
        <f t="shared" si="150"/>
        <v/>
      </c>
      <c r="DLS117" s="81" t="str">
        <f t="shared" si="150"/>
        <v/>
      </c>
      <c r="DLT117" s="81" t="str">
        <f t="shared" si="150"/>
        <v/>
      </c>
      <c r="DLU117" s="81" t="str">
        <f t="shared" si="150"/>
        <v/>
      </c>
      <c r="DLV117" s="81" t="str">
        <f t="shared" si="150"/>
        <v/>
      </c>
      <c r="DLW117" s="81" t="str">
        <f t="shared" si="150"/>
        <v/>
      </c>
      <c r="DLX117" s="81" t="str">
        <f t="shared" si="150"/>
        <v/>
      </c>
      <c r="DLY117" s="81" t="str">
        <f t="shared" si="150"/>
        <v/>
      </c>
      <c r="DLZ117" s="81" t="str">
        <f t="shared" si="150"/>
        <v/>
      </c>
      <c r="DMA117" s="81" t="str">
        <f t="shared" si="150"/>
        <v/>
      </c>
      <c r="DMB117" s="81" t="str">
        <f t="shared" si="150"/>
        <v/>
      </c>
      <c r="DMC117" s="81" t="str">
        <f t="shared" si="150"/>
        <v/>
      </c>
      <c r="DMD117" s="81" t="str">
        <f t="shared" si="150"/>
        <v/>
      </c>
      <c r="DME117" s="81" t="str">
        <f t="shared" ref="DME117:DOP117" si="151">IF(ISNUMBER(outYear),DME68+DME74+DME80+DME114,"")</f>
        <v/>
      </c>
      <c r="DMF117" s="81" t="str">
        <f t="shared" si="151"/>
        <v/>
      </c>
      <c r="DMG117" s="81" t="str">
        <f t="shared" si="151"/>
        <v/>
      </c>
      <c r="DMH117" s="81" t="str">
        <f t="shared" si="151"/>
        <v/>
      </c>
      <c r="DMI117" s="81" t="str">
        <f t="shared" si="151"/>
        <v/>
      </c>
      <c r="DMJ117" s="81" t="str">
        <f t="shared" si="151"/>
        <v/>
      </c>
      <c r="DMK117" s="81" t="str">
        <f t="shared" si="151"/>
        <v/>
      </c>
      <c r="DML117" s="81" t="str">
        <f t="shared" si="151"/>
        <v/>
      </c>
      <c r="DMM117" s="81" t="str">
        <f t="shared" si="151"/>
        <v/>
      </c>
      <c r="DMN117" s="81" t="str">
        <f t="shared" si="151"/>
        <v/>
      </c>
      <c r="DMO117" s="81" t="str">
        <f t="shared" si="151"/>
        <v/>
      </c>
      <c r="DMP117" s="81" t="str">
        <f t="shared" si="151"/>
        <v/>
      </c>
      <c r="DMQ117" s="81" t="str">
        <f t="shared" si="151"/>
        <v/>
      </c>
      <c r="DMR117" s="81" t="str">
        <f t="shared" si="151"/>
        <v/>
      </c>
      <c r="DMS117" s="81" t="str">
        <f t="shared" si="151"/>
        <v/>
      </c>
      <c r="DMT117" s="81" t="str">
        <f t="shared" si="151"/>
        <v/>
      </c>
      <c r="DMU117" s="81" t="str">
        <f t="shared" si="151"/>
        <v/>
      </c>
      <c r="DMV117" s="81" t="str">
        <f t="shared" si="151"/>
        <v/>
      </c>
      <c r="DMW117" s="81" t="str">
        <f t="shared" si="151"/>
        <v/>
      </c>
      <c r="DMX117" s="81" t="str">
        <f t="shared" si="151"/>
        <v/>
      </c>
      <c r="DMY117" s="81" t="str">
        <f t="shared" si="151"/>
        <v/>
      </c>
      <c r="DMZ117" s="81" t="str">
        <f t="shared" si="151"/>
        <v/>
      </c>
      <c r="DNA117" s="81" t="str">
        <f t="shared" si="151"/>
        <v/>
      </c>
      <c r="DNB117" s="81" t="str">
        <f t="shared" si="151"/>
        <v/>
      </c>
      <c r="DNC117" s="81" t="str">
        <f t="shared" si="151"/>
        <v/>
      </c>
      <c r="DND117" s="81" t="str">
        <f t="shared" si="151"/>
        <v/>
      </c>
      <c r="DNE117" s="81" t="str">
        <f t="shared" si="151"/>
        <v/>
      </c>
      <c r="DNF117" s="81" t="str">
        <f t="shared" si="151"/>
        <v/>
      </c>
      <c r="DNG117" s="81" t="str">
        <f t="shared" si="151"/>
        <v/>
      </c>
      <c r="DNH117" s="81" t="str">
        <f t="shared" si="151"/>
        <v/>
      </c>
      <c r="DNI117" s="81" t="str">
        <f t="shared" si="151"/>
        <v/>
      </c>
      <c r="DNJ117" s="81" t="str">
        <f t="shared" si="151"/>
        <v/>
      </c>
      <c r="DNK117" s="81" t="str">
        <f t="shared" si="151"/>
        <v/>
      </c>
      <c r="DNL117" s="81" t="str">
        <f t="shared" si="151"/>
        <v/>
      </c>
      <c r="DNM117" s="81" t="str">
        <f t="shared" si="151"/>
        <v/>
      </c>
      <c r="DNN117" s="81" t="str">
        <f t="shared" si="151"/>
        <v/>
      </c>
      <c r="DNO117" s="81" t="str">
        <f t="shared" si="151"/>
        <v/>
      </c>
      <c r="DNP117" s="81" t="str">
        <f t="shared" si="151"/>
        <v/>
      </c>
      <c r="DNQ117" s="81" t="str">
        <f t="shared" si="151"/>
        <v/>
      </c>
      <c r="DNR117" s="81" t="str">
        <f t="shared" si="151"/>
        <v/>
      </c>
      <c r="DNS117" s="81" t="str">
        <f t="shared" si="151"/>
        <v/>
      </c>
      <c r="DNT117" s="81" t="str">
        <f t="shared" si="151"/>
        <v/>
      </c>
      <c r="DNU117" s="81" t="str">
        <f t="shared" si="151"/>
        <v/>
      </c>
      <c r="DNV117" s="81" t="str">
        <f t="shared" si="151"/>
        <v/>
      </c>
      <c r="DNW117" s="81" t="str">
        <f t="shared" si="151"/>
        <v/>
      </c>
      <c r="DNX117" s="81" t="str">
        <f t="shared" si="151"/>
        <v/>
      </c>
      <c r="DNY117" s="81" t="str">
        <f t="shared" si="151"/>
        <v/>
      </c>
      <c r="DNZ117" s="81" t="str">
        <f t="shared" si="151"/>
        <v/>
      </c>
      <c r="DOA117" s="81" t="str">
        <f t="shared" si="151"/>
        <v/>
      </c>
      <c r="DOB117" s="81" t="str">
        <f t="shared" si="151"/>
        <v/>
      </c>
      <c r="DOC117" s="81" t="str">
        <f t="shared" si="151"/>
        <v/>
      </c>
      <c r="DOD117" s="81" t="str">
        <f t="shared" si="151"/>
        <v/>
      </c>
      <c r="DOE117" s="81" t="str">
        <f t="shared" si="151"/>
        <v/>
      </c>
      <c r="DOF117" s="81" t="str">
        <f t="shared" si="151"/>
        <v/>
      </c>
      <c r="DOG117" s="81" t="str">
        <f t="shared" si="151"/>
        <v/>
      </c>
      <c r="DOH117" s="81" t="str">
        <f t="shared" si="151"/>
        <v/>
      </c>
      <c r="DOI117" s="81" t="str">
        <f t="shared" si="151"/>
        <v/>
      </c>
      <c r="DOJ117" s="81" t="str">
        <f t="shared" si="151"/>
        <v/>
      </c>
      <c r="DOK117" s="81" t="str">
        <f t="shared" si="151"/>
        <v/>
      </c>
      <c r="DOL117" s="81" t="str">
        <f t="shared" si="151"/>
        <v/>
      </c>
      <c r="DOM117" s="81" t="str">
        <f t="shared" si="151"/>
        <v/>
      </c>
      <c r="DON117" s="81" t="str">
        <f t="shared" si="151"/>
        <v/>
      </c>
      <c r="DOO117" s="81" t="str">
        <f t="shared" si="151"/>
        <v/>
      </c>
      <c r="DOP117" s="81" t="str">
        <f t="shared" si="151"/>
        <v/>
      </c>
      <c r="DOQ117" s="81" t="str">
        <f t="shared" ref="DOQ117:DRB117" si="152">IF(ISNUMBER(outYear),DOQ68+DOQ74+DOQ80+DOQ114,"")</f>
        <v/>
      </c>
      <c r="DOR117" s="81" t="str">
        <f t="shared" si="152"/>
        <v/>
      </c>
      <c r="DOS117" s="81" t="str">
        <f t="shared" si="152"/>
        <v/>
      </c>
      <c r="DOT117" s="81" t="str">
        <f t="shared" si="152"/>
        <v/>
      </c>
      <c r="DOU117" s="81" t="str">
        <f t="shared" si="152"/>
        <v/>
      </c>
      <c r="DOV117" s="81" t="str">
        <f t="shared" si="152"/>
        <v/>
      </c>
      <c r="DOW117" s="81" t="str">
        <f t="shared" si="152"/>
        <v/>
      </c>
      <c r="DOX117" s="81" t="str">
        <f t="shared" si="152"/>
        <v/>
      </c>
      <c r="DOY117" s="81" t="str">
        <f t="shared" si="152"/>
        <v/>
      </c>
      <c r="DOZ117" s="81" t="str">
        <f t="shared" si="152"/>
        <v/>
      </c>
      <c r="DPA117" s="81" t="str">
        <f t="shared" si="152"/>
        <v/>
      </c>
      <c r="DPB117" s="81" t="str">
        <f t="shared" si="152"/>
        <v/>
      </c>
      <c r="DPC117" s="81" t="str">
        <f t="shared" si="152"/>
        <v/>
      </c>
      <c r="DPD117" s="81" t="str">
        <f t="shared" si="152"/>
        <v/>
      </c>
      <c r="DPE117" s="81" t="str">
        <f t="shared" si="152"/>
        <v/>
      </c>
      <c r="DPF117" s="81" t="str">
        <f t="shared" si="152"/>
        <v/>
      </c>
      <c r="DPG117" s="81" t="str">
        <f t="shared" si="152"/>
        <v/>
      </c>
      <c r="DPH117" s="81" t="str">
        <f t="shared" si="152"/>
        <v/>
      </c>
      <c r="DPI117" s="81" t="str">
        <f t="shared" si="152"/>
        <v/>
      </c>
      <c r="DPJ117" s="81" t="str">
        <f t="shared" si="152"/>
        <v/>
      </c>
      <c r="DPK117" s="81" t="str">
        <f t="shared" si="152"/>
        <v/>
      </c>
      <c r="DPL117" s="81" t="str">
        <f t="shared" si="152"/>
        <v/>
      </c>
      <c r="DPM117" s="81" t="str">
        <f t="shared" si="152"/>
        <v/>
      </c>
      <c r="DPN117" s="81" t="str">
        <f t="shared" si="152"/>
        <v/>
      </c>
      <c r="DPO117" s="81" t="str">
        <f t="shared" si="152"/>
        <v/>
      </c>
      <c r="DPP117" s="81" t="str">
        <f t="shared" si="152"/>
        <v/>
      </c>
      <c r="DPQ117" s="81" t="str">
        <f t="shared" si="152"/>
        <v/>
      </c>
      <c r="DPR117" s="81" t="str">
        <f t="shared" si="152"/>
        <v/>
      </c>
      <c r="DPS117" s="81" t="str">
        <f t="shared" si="152"/>
        <v/>
      </c>
      <c r="DPT117" s="81" t="str">
        <f t="shared" si="152"/>
        <v/>
      </c>
      <c r="DPU117" s="81" t="str">
        <f t="shared" si="152"/>
        <v/>
      </c>
      <c r="DPV117" s="81" t="str">
        <f t="shared" si="152"/>
        <v/>
      </c>
      <c r="DPW117" s="81" t="str">
        <f t="shared" si="152"/>
        <v/>
      </c>
      <c r="DPX117" s="81" t="str">
        <f t="shared" si="152"/>
        <v/>
      </c>
      <c r="DPY117" s="81" t="str">
        <f t="shared" si="152"/>
        <v/>
      </c>
      <c r="DPZ117" s="81" t="str">
        <f t="shared" si="152"/>
        <v/>
      </c>
      <c r="DQA117" s="81" t="str">
        <f t="shared" si="152"/>
        <v/>
      </c>
      <c r="DQB117" s="81" t="str">
        <f t="shared" si="152"/>
        <v/>
      </c>
      <c r="DQC117" s="81" t="str">
        <f t="shared" si="152"/>
        <v/>
      </c>
      <c r="DQD117" s="81" t="str">
        <f t="shared" si="152"/>
        <v/>
      </c>
      <c r="DQE117" s="81" t="str">
        <f t="shared" si="152"/>
        <v/>
      </c>
      <c r="DQF117" s="81" t="str">
        <f t="shared" si="152"/>
        <v/>
      </c>
      <c r="DQG117" s="81" t="str">
        <f t="shared" si="152"/>
        <v/>
      </c>
      <c r="DQH117" s="81" t="str">
        <f t="shared" si="152"/>
        <v/>
      </c>
      <c r="DQI117" s="81" t="str">
        <f t="shared" si="152"/>
        <v/>
      </c>
      <c r="DQJ117" s="81" t="str">
        <f t="shared" si="152"/>
        <v/>
      </c>
      <c r="DQK117" s="81" t="str">
        <f t="shared" si="152"/>
        <v/>
      </c>
      <c r="DQL117" s="81" t="str">
        <f t="shared" si="152"/>
        <v/>
      </c>
      <c r="DQM117" s="81" t="str">
        <f t="shared" si="152"/>
        <v/>
      </c>
      <c r="DQN117" s="81" t="str">
        <f t="shared" si="152"/>
        <v/>
      </c>
      <c r="DQO117" s="81" t="str">
        <f t="shared" si="152"/>
        <v/>
      </c>
      <c r="DQP117" s="81" t="str">
        <f t="shared" si="152"/>
        <v/>
      </c>
      <c r="DQQ117" s="81" t="str">
        <f t="shared" si="152"/>
        <v/>
      </c>
      <c r="DQR117" s="81" t="str">
        <f t="shared" si="152"/>
        <v/>
      </c>
      <c r="DQS117" s="81" t="str">
        <f t="shared" si="152"/>
        <v/>
      </c>
      <c r="DQT117" s="81" t="str">
        <f t="shared" si="152"/>
        <v/>
      </c>
      <c r="DQU117" s="81" t="str">
        <f t="shared" si="152"/>
        <v/>
      </c>
      <c r="DQV117" s="81" t="str">
        <f t="shared" si="152"/>
        <v/>
      </c>
      <c r="DQW117" s="81" t="str">
        <f t="shared" si="152"/>
        <v/>
      </c>
      <c r="DQX117" s="81" t="str">
        <f t="shared" si="152"/>
        <v/>
      </c>
      <c r="DQY117" s="81" t="str">
        <f t="shared" si="152"/>
        <v/>
      </c>
      <c r="DQZ117" s="81" t="str">
        <f t="shared" si="152"/>
        <v/>
      </c>
      <c r="DRA117" s="81" t="str">
        <f t="shared" si="152"/>
        <v/>
      </c>
      <c r="DRB117" s="81" t="str">
        <f t="shared" si="152"/>
        <v/>
      </c>
      <c r="DRC117" s="81" t="str">
        <f t="shared" ref="DRC117:DTN117" si="153">IF(ISNUMBER(outYear),DRC68+DRC74+DRC80+DRC114,"")</f>
        <v/>
      </c>
      <c r="DRD117" s="81" t="str">
        <f t="shared" si="153"/>
        <v/>
      </c>
      <c r="DRE117" s="81" t="str">
        <f t="shared" si="153"/>
        <v/>
      </c>
      <c r="DRF117" s="81" t="str">
        <f t="shared" si="153"/>
        <v/>
      </c>
      <c r="DRG117" s="81" t="str">
        <f t="shared" si="153"/>
        <v/>
      </c>
      <c r="DRH117" s="81" t="str">
        <f t="shared" si="153"/>
        <v/>
      </c>
      <c r="DRI117" s="81" t="str">
        <f t="shared" si="153"/>
        <v/>
      </c>
      <c r="DRJ117" s="81" t="str">
        <f t="shared" si="153"/>
        <v/>
      </c>
      <c r="DRK117" s="81" t="str">
        <f t="shared" si="153"/>
        <v/>
      </c>
      <c r="DRL117" s="81" t="str">
        <f t="shared" si="153"/>
        <v/>
      </c>
      <c r="DRM117" s="81" t="str">
        <f t="shared" si="153"/>
        <v/>
      </c>
      <c r="DRN117" s="81" t="str">
        <f t="shared" si="153"/>
        <v/>
      </c>
      <c r="DRO117" s="81" t="str">
        <f t="shared" si="153"/>
        <v/>
      </c>
      <c r="DRP117" s="81" t="str">
        <f t="shared" si="153"/>
        <v/>
      </c>
      <c r="DRQ117" s="81" t="str">
        <f t="shared" si="153"/>
        <v/>
      </c>
      <c r="DRR117" s="81" t="str">
        <f t="shared" si="153"/>
        <v/>
      </c>
      <c r="DRS117" s="81" t="str">
        <f t="shared" si="153"/>
        <v/>
      </c>
      <c r="DRT117" s="81" t="str">
        <f t="shared" si="153"/>
        <v/>
      </c>
      <c r="DRU117" s="81" t="str">
        <f t="shared" si="153"/>
        <v/>
      </c>
      <c r="DRV117" s="81" t="str">
        <f t="shared" si="153"/>
        <v/>
      </c>
      <c r="DRW117" s="81" t="str">
        <f t="shared" si="153"/>
        <v/>
      </c>
      <c r="DRX117" s="81" t="str">
        <f t="shared" si="153"/>
        <v/>
      </c>
      <c r="DRY117" s="81" t="str">
        <f t="shared" si="153"/>
        <v/>
      </c>
      <c r="DRZ117" s="81" t="str">
        <f t="shared" si="153"/>
        <v/>
      </c>
      <c r="DSA117" s="81" t="str">
        <f t="shared" si="153"/>
        <v/>
      </c>
      <c r="DSB117" s="81" t="str">
        <f t="shared" si="153"/>
        <v/>
      </c>
      <c r="DSC117" s="81" t="str">
        <f t="shared" si="153"/>
        <v/>
      </c>
      <c r="DSD117" s="81" t="str">
        <f t="shared" si="153"/>
        <v/>
      </c>
      <c r="DSE117" s="81" t="str">
        <f t="shared" si="153"/>
        <v/>
      </c>
      <c r="DSF117" s="81" t="str">
        <f t="shared" si="153"/>
        <v/>
      </c>
      <c r="DSG117" s="81" t="str">
        <f t="shared" si="153"/>
        <v/>
      </c>
      <c r="DSH117" s="81" t="str">
        <f t="shared" si="153"/>
        <v/>
      </c>
      <c r="DSI117" s="81" t="str">
        <f t="shared" si="153"/>
        <v/>
      </c>
      <c r="DSJ117" s="81" t="str">
        <f t="shared" si="153"/>
        <v/>
      </c>
      <c r="DSK117" s="81" t="str">
        <f t="shared" si="153"/>
        <v/>
      </c>
      <c r="DSL117" s="81" t="str">
        <f t="shared" si="153"/>
        <v/>
      </c>
      <c r="DSM117" s="81" t="str">
        <f t="shared" si="153"/>
        <v/>
      </c>
      <c r="DSN117" s="81" t="str">
        <f t="shared" si="153"/>
        <v/>
      </c>
      <c r="DSO117" s="81" t="str">
        <f t="shared" si="153"/>
        <v/>
      </c>
      <c r="DSP117" s="81" t="str">
        <f t="shared" si="153"/>
        <v/>
      </c>
      <c r="DSQ117" s="81" t="str">
        <f t="shared" si="153"/>
        <v/>
      </c>
      <c r="DSR117" s="81" t="str">
        <f t="shared" si="153"/>
        <v/>
      </c>
      <c r="DSS117" s="81" t="str">
        <f t="shared" si="153"/>
        <v/>
      </c>
      <c r="DST117" s="81" t="str">
        <f t="shared" si="153"/>
        <v/>
      </c>
      <c r="DSU117" s="81" t="str">
        <f t="shared" si="153"/>
        <v/>
      </c>
      <c r="DSV117" s="81" t="str">
        <f t="shared" si="153"/>
        <v/>
      </c>
      <c r="DSW117" s="81" t="str">
        <f t="shared" si="153"/>
        <v/>
      </c>
      <c r="DSX117" s="81" t="str">
        <f t="shared" si="153"/>
        <v/>
      </c>
      <c r="DSY117" s="81" t="str">
        <f t="shared" si="153"/>
        <v/>
      </c>
      <c r="DSZ117" s="81" t="str">
        <f t="shared" si="153"/>
        <v/>
      </c>
      <c r="DTA117" s="81" t="str">
        <f t="shared" si="153"/>
        <v/>
      </c>
      <c r="DTB117" s="81" t="str">
        <f t="shared" si="153"/>
        <v/>
      </c>
      <c r="DTC117" s="81" t="str">
        <f t="shared" si="153"/>
        <v/>
      </c>
      <c r="DTD117" s="81" t="str">
        <f t="shared" si="153"/>
        <v/>
      </c>
      <c r="DTE117" s="81" t="str">
        <f t="shared" si="153"/>
        <v/>
      </c>
      <c r="DTF117" s="81" t="str">
        <f t="shared" si="153"/>
        <v/>
      </c>
      <c r="DTG117" s="81" t="str">
        <f t="shared" si="153"/>
        <v/>
      </c>
      <c r="DTH117" s="81" t="str">
        <f t="shared" si="153"/>
        <v/>
      </c>
      <c r="DTI117" s="81" t="str">
        <f t="shared" si="153"/>
        <v/>
      </c>
      <c r="DTJ117" s="81" t="str">
        <f t="shared" si="153"/>
        <v/>
      </c>
      <c r="DTK117" s="81" t="str">
        <f t="shared" si="153"/>
        <v/>
      </c>
      <c r="DTL117" s="81" t="str">
        <f t="shared" si="153"/>
        <v/>
      </c>
      <c r="DTM117" s="81" t="str">
        <f t="shared" si="153"/>
        <v/>
      </c>
      <c r="DTN117" s="81" t="str">
        <f t="shared" si="153"/>
        <v/>
      </c>
      <c r="DTO117" s="81" t="str">
        <f t="shared" ref="DTO117:DVZ117" si="154">IF(ISNUMBER(outYear),DTO68+DTO74+DTO80+DTO114,"")</f>
        <v/>
      </c>
      <c r="DTP117" s="81" t="str">
        <f t="shared" si="154"/>
        <v/>
      </c>
      <c r="DTQ117" s="81" t="str">
        <f t="shared" si="154"/>
        <v/>
      </c>
      <c r="DTR117" s="81" t="str">
        <f t="shared" si="154"/>
        <v/>
      </c>
      <c r="DTS117" s="81" t="str">
        <f t="shared" si="154"/>
        <v/>
      </c>
      <c r="DTT117" s="81" t="str">
        <f t="shared" si="154"/>
        <v/>
      </c>
      <c r="DTU117" s="81" t="str">
        <f t="shared" si="154"/>
        <v/>
      </c>
      <c r="DTV117" s="81" t="str">
        <f t="shared" si="154"/>
        <v/>
      </c>
      <c r="DTW117" s="81" t="str">
        <f t="shared" si="154"/>
        <v/>
      </c>
      <c r="DTX117" s="81" t="str">
        <f t="shared" si="154"/>
        <v/>
      </c>
      <c r="DTY117" s="81" t="str">
        <f t="shared" si="154"/>
        <v/>
      </c>
      <c r="DTZ117" s="81" t="str">
        <f t="shared" si="154"/>
        <v/>
      </c>
      <c r="DUA117" s="81" t="str">
        <f t="shared" si="154"/>
        <v/>
      </c>
      <c r="DUB117" s="81" t="str">
        <f t="shared" si="154"/>
        <v/>
      </c>
      <c r="DUC117" s="81" t="str">
        <f t="shared" si="154"/>
        <v/>
      </c>
      <c r="DUD117" s="81" t="str">
        <f t="shared" si="154"/>
        <v/>
      </c>
      <c r="DUE117" s="81" t="str">
        <f t="shared" si="154"/>
        <v/>
      </c>
      <c r="DUF117" s="81" t="str">
        <f t="shared" si="154"/>
        <v/>
      </c>
      <c r="DUG117" s="81" t="str">
        <f t="shared" si="154"/>
        <v/>
      </c>
      <c r="DUH117" s="81" t="str">
        <f t="shared" si="154"/>
        <v/>
      </c>
      <c r="DUI117" s="81" t="str">
        <f t="shared" si="154"/>
        <v/>
      </c>
      <c r="DUJ117" s="81" t="str">
        <f t="shared" si="154"/>
        <v/>
      </c>
      <c r="DUK117" s="81" t="str">
        <f t="shared" si="154"/>
        <v/>
      </c>
      <c r="DUL117" s="81" t="str">
        <f t="shared" si="154"/>
        <v/>
      </c>
      <c r="DUM117" s="81" t="str">
        <f t="shared" si="154"/>
        <v/>
      </c>
      <c r="DUN117" s="81" t="str">
        <f t="shared" si="154"/>
        <v/>
      </c>
      <c r="DUO117" s="81" t="str">
        <f t="shared" si="154"/>
        <v/>
      </c>
      <c r="DUP117" s="81" t="str">
        <f t="shared" si="154"/>
        <v/>
      </c>
      <c r="DUQ117" s="81" t="str">
        <f t="shared" si="154"/>
        <v/>
      </c>
      <c r="DUR117" s="81" t="str">
        <f t="shared" si="154"/>
        <v/>
      </c>
      <c r="DUS117" s="81" t="str">
        <f t="shared" si="154"/>
        <v/>
      </c>
      <c r="DUT117" s="81" t="str">
        <f t="shared" si="154"/>
        <v/>
      </c>
      <c r="DUU117" s="81" t="str">
        <f t="shared" si="154"/>
        <v/>
      </c>
      <c r="DUV117" s="81" t="str">
        <f t="shared" si="154"/>
        <v/>
      </c>
      <c r="DUW117" s="81" t="str">
        <f t="shared" si="154"/>
        <v/>
      </c>
      <c r="DUX117" s="81" t="str">
        <f t="shared" si="154"/>
        <v/>
      </c>
      <c r="DUY117" s="81" t="str">
        <f t="shared" si="154"/>
        <v/>
      </c>
      <c r="DUZ117" s="81" t="str">
        <f t="shared" si="154"/>
        <v/>
      </c>
      <c r="DVA117" s="81" t="str">
        <f t="shared" si="154"/>
        <v/>
      </c>
      <c r="DVB117" s="81" t="str">
        <f t="shared" si="154"/>
        <v/>
      </c>
      <c r="DVC117" s="81" t="str">
        <f t="shared" si="154"/>
        <v/>
      </c>
      <c r="DVD117" s="81" t="str">
        <f t="shared" si="154"/>
        <v/>
      </c>
      <c r="DVE117" s="81" t="str">
        <f t="shared" si="154"/>
        <v/>
      </c>
      <c r="DVF117" s="81" t="str">
        <f t="shared" si="154"/>
        <v/>
      </c>
      <c r="DVG117" s="81" t="str">
        <f t="shared" si="154"/>
        <v/>
      </c>
      <c r="DVH117" s="81" t="str">
        <f t="shared" si="154"/>
        <v/>
      </c>
      <c r="DVI117" s="81" t="str">
        <f t="shared" si="154"/>
        <v/>
      </c>
      <c r="DVJ117" s="81" t="str">
        <f t="shared" si="154"/>
        <v/>
      </c>
      <c r="DVK117" s="81" t="str">
        <f t="shared" si="154"/>
        <v/>
      </c>
      <c r="DVL117" s="81" t="str">
        <f t="shared" si="154"/>
        <v/>
      </c>
      <c r="DVM117" s="81" t="str">
        <f t="shared" si="154"/>
        <v/>
      </c>
      <c r="DVN117" s="81" t="str">
        <f t="shared" si="154"/>
        <v/>
      </c>
      <c r="DVO117" s="81" t="str">
        <f t="shared" si="154"/>
        <v/>
      </c>
      <c r="DVP117" s="81" t="str">
        <f t="shared" si="154"/>
        <v/>
      </c>
      <c r="DVQ117" s="81" t="str">
        <f t="shared" si="154"/>
        <v/>
      </c>
      <c r="DVR117" s="81" t="str">
        <f t="shared" si="154"/>
        <v/>
      </c>
      <c r="DVS117" s="81" t="str">
        <f t="shared" si="154"/>
        <v/>
      </c>
      <c r="DVT117" s="81" t="str">
        <f t="shared" si="154"/>
        <v/>
      </c>
      <c r="DVU117" s="81" t="str">
        <f t="shared" si="154"/>
        <v/>
      </c>
      <c r="DVV117" s="81" t="str">
        <f t="shared" si="154"/>
        <v/>
      </c>
      <c r="DVW117" s="81" t="str">
        <f t="shared" si="154"/>
        <v/>
      </c>
      <c r="DVX117" s="81" t="str">
        <f t="shared" si="154"/>
        <v/>
      </c>
      <c r="DVY117" s="81" t="str">
        <f t="shared" si="154"/>
        <v/>
      </c>
      <c r="DVZ117" s="81" t="str">
        <f t="shared" si="154"/>
        <v/>
      </c>
      <c r="DWA117" s="81" t="str">
        <f t="shared" ref="DWA117:DYL117" si="155">IF(ISNUMBER(outYear),DWA68+DWA74+DWA80+DWA114,"")</f>
        <v/>
      </c>
      <c r="DWB117" s="81" t="str">
        <f t="shared" si="155"/>
        <v/>
      </c>
      <c r="DWC117" s="81" t="str">
        <f t="shared" si="155"/>
        <v/>
      </c>
      <c r="DWD117" s="81" t="str">
        <f t="shared" si="155"/>
        <v/>
      </c>
      <c r="DWE117" s="81" t="str">
        <f t="shared" si="155"/>
        <v/>
      </c>
      <c r="DWF117" s="81" t="str">
        <f t="shared" si="155"/>
        <v/>
      </c>
      <c r="DWG117" s="81" t="str">
        <f t="shared" si="155"/>
        <v/>
      </c>
      <c r="DWH117" s="81" t="str">
        <f t="shared" si="155"/>
        <v/>
      </c>
      <c r="DWI117" s="81" t="str">
        <f t="shared" si="155"/>
        <v/>
      </c>
      <c r="DWJ117" s="81" t="str">
        <f t="shared" si="155"/>
        <v/>
      </c>
      <c r="DWK117" s="81" t="str">
        <f t="shared" si="155"/>
        <v/>
      </c>
      <c r="DWL117" s="81" t="str">
        <f t="shared" si="155"/>
        <v/>
      </c>
      <c r="DWM117" s="81" t="str">
        <f t="shared" si="155"/>
        <v/>
      </c>
      <c r="DWN117" s="81" t="str">
        <f t="shared" si="155"/>
        <v/>
      </c>
      <c r="DWO117" s="81" t="str">
        <f t="shared" si="155"/>
        <v/>
      </c>
      <c r="DWP117" s="81" t="str">
        <f t="shared" si="155"/>
        <v/>
      </c>
      <c r="DWQ117" s="81" t="str">
        <f t="shared" si="155"/>
        <v/>
      </c>
      <c r="DWR117" s="81" t="str">
        <f t="shared" si="155"/>
        <v/>
      </c>
      <c r="DWS117" s="81" t="str">
        <f t="shared" si="155"/>
        <v/>
      </c>
      <c r="DWT117" s="81" t="str">
        <f t="shared" si="155"/>
        <v/>
      </c>
      <c r="DWU117" s="81" t="str">
        <f t="shared" si="155"/>
        <v/>
      </c>
      <c r="DWV117" s="81" t="str">
        <f t="shared" si="155"/>
        <v/>
      </c>
      <c r="DWW117" s="81" t="str">
        <f t="shared" si="155"/>
        <v/>
      </c>
      <c r="DWX117" s="81" t="str">
        <f t="shared" si="155"/>
        <v/>
      </c>
      <c r="DWY117" s="81" t="str">
        <f t="shared" si="155"/>
        <v/>
      </c>
      <c r="DWZ117" s="81" t="str">
        <f t="shared" si="155"/>
        <v/>
      </c>
      <c r="DXA117" s="81" t="str">
        <f t="shared" si="155"/>
        <v/>
      </c>
      <c r="DXB117" s="81" t="str">
        <f t="shared" si="155"/>
        <v/>
      </c>
      <c r="DXC117" s="81" t="str">
        <f t="shared" si="155"/>
        <v/>
      </c>
      <c r="DXD117" s="81" t="str">
        <f t="shared" si="155"/>
        <v/>
      </c>
      <c r="DXE117" s="81" t="str">
        <f t="shared" si="155"/>
        <v/>
      </c>
      <c r="DXF117" s="81" t="str">
        <f t="shared" si="155"/>
        <v/>
      </c>
      <c r="DXG117" s="81" t="str">
        <f t="shared" si="155"/>
        <v/>
      </c>
      <c r="DXH117" s="81" t="str">
        <f t="shared" si="155"/>
        <v/>
      </c>
      <c r="DXI117" s="81" t="str">
        <f t="shared" si="155"/>
        <v/>
      </c>
      <c r="DXJ117" s="81" t="str">
        <f t="shared" si="155"/>
        <v/>
      </c>
      <c r="DXK117" s="81" t="str">
        <f t="shared" si="155"/>
        <v/>
      </c>
      <c r="DXL117" s="81" t="str">
        <f t="shared" si="155"/>
        <v/>
      </c>
      <c r="DXM117" s="81" t="str">
        <f t="shared" si="155"/>
        <v/>
      </c>
      <c r="DXN117" s="81" t="str">
        <f t="shared" si="155"/>
        <v/>
      </c>
      <c r="DXO117" s="81" t="str">
        <f t="shared" si="155"/>
        <v/>
      </c>
      <c r="DXP117" s="81" t="str">
        <f t="shared" si="155"/>
        <v/>
      </c>
      <c r="DXQ117" s="81" t="str">
        <f t="shared" si="155"/>
        <v/>
      </c>
      <c r="DXR117" s="81" t="str">
        <f t="shared" si="155"/>
        <v/>
      </c>
      <c r="DXS117" s="81" t="str">
        <f t="shared" si="155"/>
        <v/>
      </c>
      <c r="DXT117" s="81" t="str">
        <f t="shared" si="155"/>
        <v/>
      </c>
      <c r="DXU117" s="81" t="str">
        <f t="shared" si="155"/>
        <v/>
      </c>
      <c r="DXV117" s="81" t="str">
        <f t="shared" si="155"/>
        <v/>
      </c>
      <c r="DXW117" s="81" t="str">
        <f t="shared" si="155"/>
        <v/>
      </c>
      <c r="DXX117" s="81" t="str">
        <f t="shared" si="155"/>
        <v/>
      </c>
      <c r="DXY117" s="81" t="str">
        <f t="shared" si="155"/>
        <v/>
      </c>
      <c r="DXZ117" s="81" t="str">
        <f t="shared" si="155"/>
        <v/>
      </c>
      <c r="DYA117" s="81" t="str">
        <f t="shared" si="155"/>
        <v/>
      </c>
      <c r="DYB117" s="81" t="str">
        <f t="shared" si="155"/>
        <v/>
      </c>
      <c r="DYC117" s="81" t="str">
        <f t="shared" si="155"/>
        <v/>
      </c>
      <c r="DYD117" s="81" t="str">
        <f t="shared" si="155"/>
        <v/>
      </c>
      <c r="DYE117" s="81" t="str">
        <f t="shared" si="155"/>
        <v/>
      </c>
      <c r="DYF117" s="81" t="str">
        <f t="shared" si="155"/>
        <v/>
      </c>
      <c r="DYG117" s="81" t="str">
        <f t="shared" si="155"/>
        <v/>
      </c>
      <c r="DYH117" s="81" t="str">
        <f t="shared" si="155"/>
        <v/>
      </c>
      <c r="DYI117" s="81" t="str">
        <f t="shared" si="155"/>
        <v/>
      </c>
      <c r="DYJ117" s="81" t="str">
        <f t="shared" si="155"/>
        <v/>
      </c>
      <c r="DYK117" s="81" t="str">
        <f t="shared" si="155"/>
        <v/>
      </c>
      <c r="DYL117" s="81" t="str">
        <f t="shared" si="155"/>
        <v/>
      </c>
      <c r="DYM117" s="81" t="str">
        <f t="shared" ref="DYM117:EAX117" si="156">IF(ISNUMBER(outYear),DYM68+DYM74+DYM80+DYM114,"")</f>
        <v/>
      </c>
      <c r="DYN117" s="81" t="str">
        <f t="shared" si="156"/>
        <v/>
      </c>
      <c r="DYO117" s="81" t="str">
        <f t="shared" si="156"/>
        <v/>
      </c>
      <c r="DYP117" s="81" t="str">
        <f t="shared" si="156"/>
        <v/>
      </c>
      <c r="DYQ117" s="81" t="str">
        <f t="shared" si="156"/>
        <v/>
      </c>
      <c r="DYR117" s="81" t="str">
        <f t="shared" si="156"/>
        <v/>
      </c>
      <c r="DYS117" s="81" t="str">
        <f t="shared" si="156"/>
        <v/>
      </c>
      <c r="DYT117" s="81" t="str">
        <f t="shared" si="156"/>
        <v/>
      </c>
      <c r="DYU117" s="81" t="str">
        <f t="shared" si="156"/>
        <v/>
      </c>
      <c r="DYV117" s="81" t="str">
        <f t="shared" si="156"/>
        <v/>
      </c>
      <c r="DYW117" s="81" t="str">
        <f t="shared" si="156"/>
        <v/>
      </c>
      <c r="DYX117" s="81" t="str">
        <f t="shared" si="156"/>
        <v/>
      </c>
      <c r="DYY117" s="81" t="str">
        <f t="shared" si="156"/>
        <v/>
      </c>
      <c r="DYZ117" s="81" t="str">
        <f t="shared" si="156"/>
        <v/>
      </c>
      <c r="DZA117" s="81" t="str">
        <f t="shared" si="156"/>
        <v/>
      </c>
      <c r="DZB117" s="81" t="str">
        <f t="shared" si="156"/>
        <v/>
      </c>
      <c r="DZC117" s="81" t="str">
        <f t="shared" si="156"/>
        <v/>
      </c>
      <c r="DZD117" s="81" t="str">
        <f t="shared" si="156"/>
        <v/>
      </c>
      <c r="DZE117" s="81" t="str">
        <f t="shared" si="156"/>
        <v/>
      </c>
      <c r="DZF117" s="81" t="str">
        <f t="shared" si="156"/>
        <v/>
      </c>
      <c r="DZG117" s="81" t="str">
        <f t="shared" si="156"/>
        <v/>
      </c>
      <c r="DZH117" s="81" t="str">
        <f t="shared" si="156"/>
        <v/>
      </c>
      <c r="DZI117" s="81" t="str">
        <f t="shared" si="156"/>
        <v/>
      </c>
      <c r="DZJ117" s="81" t="str">
        <f t="shared" si="156"/>
        <v/>
      </c>
      <c r="DZK117" s="81" t="str">
        <f t="shared" si="156"/>
        <v/>
      </c>
      <c r="DZL117" s="81" t="str">
        <f t="shared" si="156"/>
        <v/>
      </c>
      <c r="DZM117" s="81" t="str">
        <f t="shared" si="156"/>
        <v/>
      </c>
      <c r="DZN117" s="81" t="str">
        <f t="shared" si="156"/>
        <v/>
      </c>
      <c r="DZO117" s="81" t="str">
        <f t="shared" si="156"/>
        <v/>
      </c>
      <c r="DZP117" s="81" t="str">
        <f t="shared" si="156"/>
        <v/>
      </c>
      <c r="DZQ117" s="81" t="str">
        <f t="shared" si="156"/>
        <v/>
      </c>
      <c r="DZR117" s="81" t="str">
        <f t="shared" si="156"/>
        <v/>
      </c>
      <c r="DZS117" s="81" t="str">
        <f t="shared" si="156"/>
        <v/>
      </c>
      <c r="DZT117" s="81" t="str">
        <f t="shared" si="156"/>
        <v/>
      </c>
      <c r="DZU117" s="81" t="str">
        <f t="shared" si="156"/>
        <v/>
      </c>
      <c r="DZV117" s="81" t="str">
        <f t="shared" si="156"/>
        <v/>
      </c>
      <c r="DZW117" s="81" t="str">
        <f t="shared" si="156"/>
        <v/>
      </c>
      <c r="DZX117" s="81" t="str">
        <f t="shared" si="156"/>
        <v/>
      </c>
      <c r="DZY117" s="81" t="str">
        <f t="shared" si="156"/>
        <v/>
      </c>
      <c r="DZZ117" s="81" t="str">
        <f t="shared" si="156"/>
        <v/>
      </c>
      <c r="EAA117" s="81" t="str">
        <f t="shared" si="156"/>
        <v/>
      </c>
      <c r="EAB117" s="81" t="str">
        <f t="shared" si="156"/>
        <v/>
      </c>
      <c r="EAC117" s="81" t="str">
        <f t="shared" si="156"/>
        <v/>
      </c>
      <c r="EAD117" s="81" t="str">
        <f t="shared" si="156"/>
        <v/>
      </c>
      <c r="EAE117" s="81" t="str">
        <f t="shared" si="156"/>
        <v/>
      </c>
      <c r="EAF117" s="81" t="str">
        <f t="shared" si="156"/>
        <v/>
      </c>
      <c r="EAG117" s="81" t="str">
        <f t="shared" si="156"/>
        <v/>
      </c>
      <c r="EAH117" s="81" t="str">
        <f t="shared" si="156"/>
        <v/>
      </c>
      <c r="EAI117" s="81" t="str">
        <f t="shared" si="156"/>
        <v/>
      </c>
      <c r="EAJ117" s="81" t="str">
        <f t="shared" si="156"/>
        <v/>
      </c>
      <c r="EAK117" s="81" t="str">
        <f t="shared" si="156"/>
        <v/>
      </c>
      <c r="EAL117" s="81" t="str">
        <f t="shared" si="156"/>
        <v/>
      </c>
      <c r="EAM117" s="81" t="str">
        <f t="shared" si="156"/>
        <v/>
      </c>
      <c r="EAN117" s="81" t="str">
        <f t="shared" si="156"/>
        <v/>
      </c>
      <c r="EAO117" s="81" t="str">
        <f t="shared" si="156"/>
        <v/>
      </c>
      <c r="EAP117" s="81" t="str">
        <f t="shared" si="156"/>
        <v/>
      </c>
      <c r="EAQ117" s="81" t="str">
        <f t="shared" si="156"/>
        <v/>
      </c>
      <c r="EAR117" s="81" t="str">
        <f t="shared" si="156"/>
        <v/>
      </c>
      <c r="EAS117" s="81" t="str">
        <f t="shared" si="156"/>
        <v/>
      </c>
      <c r="EAT117" s="81" t="str">
        <f t="shared" si="156"/>
        <v/>
      </c>
      <c r="EAU117" s="81" t="str">
        <f t="shared" si="156"/>
        <v/>
      </c>
      <c r="EAV117" s="81" t="str">
        <f t="shared" si="156"/>
        <v/>
      </c>
      <c r="EAW117" s="81" t="str">
        <f t="shared" si="156"/>
        <v/>
      </c>
      <c r="EAX117" s="81" t="str">
        <f t="shared" si="156"/>
        <v/>
      </c>
      <c r="EAY117" s="81" t="str">
        <f t="shared" ref="EAY117:EDJ117" si="157">IF(ISNUMBER(outYear),EAY68+EAY74+EAY80+EAY114,"")</f>
        <v/>
      </c>
      <c r="EAZ117" s="81" t="str">
        <f t="shared" si="157"/>
        <v/>
      </c>
      <c r="EBA117" s="81" t="str">
        <f t="shared" si="157"/>
        <v/>
      </c>
      <c r="EBB117" s="81" t="str">
        <f t="shared" si="157"/>
        <v/>
      </c>
      <c r="EBC117" s="81" t="str">
        <f t="shared" si="157"/>
        <v/>
      </c>
      <c r="EBD117" s="81" t="str">
        <f t="shared" si="157"/>
        <v/>
      </c>
      <c r="EBE117" s="81" t="str">
        <f t="shared" si="157"/>
        <v/>
      </c>
      <c r="EBF117" s="81" t="str">
        <f t="shared" si="157"/>
        <v/>
      </c>
      <c r="EBG117" s="81" t="str">
        <f t="shared" si="157"/>
        <v/>
      </c>
      <c r="EBH117" s="81" t="str">
        <f t="shared" si="157"/>
        <v/>
      </c>
      <c r="EBI117" s="81" t="str">
        <f t="shared" si="157"/>
        <v/>
      </c>
      <c r="EBJ117" s="81" t="str">
        <f t="shared" si="157"/>
        <v/>
      </c>
      <c r="EBK117" s="81" t="str">
        <f t="shared" si="157"/>
        <v/>
      </c>
      <c r="EBL117" s="81" t="str">
        <f t="shared" si="157"/>
        <v/>
      </c>
      <c r="EBM117" s="81" t="str">
        <f t="shared" si="157"/>
        <v/>
      </c>
      <c r="EBN117" s="81" t="str">
        <f t="shared" si="157"/>
        <v/>
      </c>
      <c r="EBO117" s="81" t="str">
        <f t="shared" si="157"/>
        <v/>
      </c>
      <c r="EBP117" s="81" t="str">
        <f t="shared" si="157"/>
        <v/>
      </c>
      <c r="EBQ117" s="81" t="str">
        <f t="shared" si="157"/>
        <v/>
      </c>
      <c r="EBR117" s="81" t="str">
        <f t="shared" si="157"/>
        <v/>
      </c>
      <c r="EBS117" s="81" t="str">
        <f t="shared" si="157"/>
        <v/>
      </c>
      <c r="EBT117" s="81" t="str">
        <f t="shared" si="157"/>
        <v/>
      </c>
      <c r="EBU117" s="81" t="str">
        <f t="shared" si="157"/>
        <v/>
      </c>
      <c r="EBV117" s="81" t="str">
        <f t="shared" si="157"/>
        <v/>
      </c>
      <c r="EBW117" s="81" t="str">
        <f t="shared" si="157"/>
        <v/>
      </c>
      <c r="EBX117" s="81" t="str">
        <f t="shared" si="157"/>
        <v/>
      </c>
      <c r="EBY117" s="81" t="str">
        <f t="shared" si="157"/>
        <v/>
      </c>
      <c r="EBZ117" s="81" t="str">
        <f t="shared" si="157"/>
        <v/>
      </c>
      <c r="ECA117" s="81" t="str">
        <f t="shared" si="157"/>
        <v/>
      </c>
      <c r="ECB117" s="81" t="str">
        <f t="shared" si="157"/>
        <v/>
      </c>
      <c r="ECC117" s="81" t="str">
        <f t="shared" si="157"/>
        <v/>
      </c>
      <c r="ECD117" s="81" t="str">
        <f t="shared" si="157"/>
        <v/>
      </c>
      <c r="ECE117" s="81" t="str">
        <f t="shared" si="157"/>
        <v/>
      </c>
      <c r="ECF117" s="81" t="str">
        <f t="shared" si="157"/>
        <v/>
      </c>
      <c r="ECG117" s="81" t="str">
        <f t="shared" si="157"/>
        <v/>
      </c>
      <c r="ECH117" s="81" t="str">
        <f t="shared" si="157"/>
        <v/>
      </c>
      <c r="ECI117" s="81" t="str">
        <f t="shared" si="157"/>
        <v/>
      </c>
      <c r="ECJ117" s="81" t="str">
        <f t="shared" si="157"/>
        <v/>
      </c>
      <c r="ECK117" s="81" t="str">
        <f t="shared" si="157"/>
        <v/>
      </c>
      <c r="ECL117" s="81" t="str">
        <f t="shared" si="157"/>
        <v/>
      </c>
      <c r="ECM117" s="81" t="str">
        <f t="shared" si="157"/>
        <v/>
      </c>
      <c r="ECN117" s="81" t="str">
        <f t="shared" si="157"/>
        <v/>
      </c>
      <c r="ECO117" s="81" t="str">
        <f t="shared" si="157"/>
        <v/>
      </c>
      <c r="ECP117" s="81" t="str">
        <f t="shared" si="157"/>
        <v/>
      </c>
      <c r="ECQ117" s="81" t="str">
        <f t="shared" si="157"/>
        <v/>
      </c>
      <c r="ECR117" s="81" t="str">
        <f t="shared" si="157"/>
        <v/>
      </c>
      <c r="ECS117" s="81" t="str">
        <f t="shared" si="157"/>
        <v/>
      </c>
      <c r="ECT117" s="81" t="str">
        <f t="shared" si="157"/>
        <v/>
      </c>
      <c r="ECU117" s="81" t="str">
        <f t="shared" si="157"/>
        <v/>
      </c>
      <c r="ECV117" s="81" t="str">
        <f t="shared" si="157"/>
        <v/>
      </c>
      <c r="ECW117" s="81" t="str">
        <f t="shared" si="157"/>
        <v/>
      </c>
      <c r="ECX117" s="81" t="str">
        <f t="shared" si="157"/>
        <v/>
      </c>
      <c r="ECY117" s="81" t="str">
        <f t="shared" si="157"/>
        <v/>
      </c>
      <c r="ECZ117" s="81" t="str">
        <f t="shared" si="157"/>
        <v/>
      </c>
      <c r="EDA117" s="81" t="str">
        <f t="shared" si="157"/>
        <v/>
      </c>
      <c r="EDB117" s="81" t="str">
        <f t="shared" si="157"/>
        <v/>
      </c>
      <c r="EDC117" s="81" t="str">
        <f t="shared" si="157"/>
        <v/>
      </c>
      <c r="EDD117" s="81" t="str">
        <f t="shared" si="157"/>
        <v/>
      </c>
      <c r="EDE117" s="81" t="str">
        <f t="shared" si="157"/>
        <v/>
      </c>
      <c r="EDF117" s="81" t="str">
        <f t="shared" si="157"/>
        <v/>
      </c>
      <c r="EDG117" s="81" t="str">
        <f t="shared" si="157"/>
        <v/>
      </c>
      <c r="EDH117" s="81" t="str">
        <f t="shared" si="157"/>
        <v/>
      </c>
      <c r="EDI117" s="81" t="str">
        <f t="shared" si="157"/>
        <v/>
      </c>
      <c r="EDJ117" s="81" t="str">
        <f t="shared" si="157"/>
        <v/>
      </c>
      <c r="EDK117" s="81" t="str">
        <f t="shared" ref="EDK117:EFV117" si="158">IF(ISNUMBER(outYear),EDK68+EDK74+EDK80+EDK114,"")</f>
        <v/>
      </c>
      <c r="EDL117" s="81" t="str">
        <f t="shared" si="158"/>
        <v/>
      </c>
      <c r="EDM117" s="81" t="str">
        <f t="shared" si="158"/>
        <v/>
      </c>
      <c r="EDN117" s="81" t="str">
        <f t="shared" si="158"/>
        <v/>
      </c>
      <c r="EDO117" s="81" t="str">
        <f t="shared" si="158"/>
        <v/>
      </c>
      <c r="EDP117" s="81" t="str">
        <f t="shared" si="158"/>
        <v/>
      </c>
      <c r="EDQ117" s="81" t="str">
        <f t="shared" si="158"/>
        <v/>
      </c>
      <c r="EDR117" s="81" t="str">
        <f t="shared" si="158"/>
        <v/>
      </c>
      <c r="EDS117" s="81" t="str">
        <f t="shared" si="158"/>
        <v/>
      </c>
      <c r="EDT117" s="81" t="str">
        <f t="shared" si="158"/>
        <v/>
      </c>
      <c r="EDU117" s="81" t="str">
        <f t="shared" si="158"/>
        <v/>
      </c>
      <c r="EDV117" s="81" t="str">
        <f t="shared" si="158"/>
        <v/>
      </c>
      <c r="EDW117" s="81" t="str">
        <f t="shared" si="158"/>
        <v/>
      </c>
      <c r="EDX117" s="81" t="str">
        <f t="shared" si="158"/>
        <v/>
      </c>
      <c r="EDY117" s="81" t="str">
        <f t="shared" si="158"/>
        <v/>
      </c>
      <c r="EDZ117" s="81" t="str">
        <f t="shared" si="158"/>
        <v/>
      </c>
      <c r="EEA117" s="81" t="str">
        <f t="shared" si="158"/>
        <v/>
      </c>
      <c r="EEB117" s="81" t="str">
        <f t="shared" si="158"/>
        <v/>
      </c>
      <c r="EEC117" s="81" t="str">
        <f t="shared" si="158"/>
        <v/>
      </c>
      <c r="EED117" s="81" t="str">
        <f t="shared" si="158"/>
        <v/>
      </c>
      <c r="EEE117" s="81" t="str">
        <f t="shared" si="158"/>
        <v/>
      </c>
      <c r="EEF117" s="81" t="str">
        <f t="shared" si="158"/>
        <v/>
      </c>
      <c r="EEG117" s="81" t="str">
        <f t="shared" si="158"/>
        <v/>
      </c>
      <c r="EEH117" s="81" t="str">
        <f t="shared" si="158"/>
        <v/>
      </c>
      <c r="EEI117" s="81" t="str">
        <f t="shared" si="158"/>
        <v/>
      </c>
      <c r="EEJ117" s="81" t="str">
        <f t="shared" si="158"/>
        <v/>
      </c>
      <c r="EEK117" s="81" t="str">
        <f t="shared" si="158"/>
        <v/>
      </c>
      <c r="EEL117" s="81" t="str">
        <f t="shared" si="158"/>
        <v/>
      </c>
      <c r="EEM117" s="81" t="str">
        <f t="shared" si="158"/>
        <v/>
      </c>
      <c r="EEN117" s="81" t="str">
        <f t="shared" si="158"/>
        <v/>
      </c>
      <c r="EEO117" s="81" t="str">
        <f t="shared" si="158"/>
        <v/>
      </c>
      <c r="EEP117" s="81" t="str">
        <f t="shared" si="158"/>
        <v/>
      </c>
      <c r="EEQ117" s="81" t="str">
        <f t="shared" si="158"/>
        <v/>
      </c>
      <c r="EER117" s="81" t="str">
        <f t="shared" si="158"/>
        <v/>
      </c>
      <c r="EES117" s="81" t="str">
        <f t="shared" si="158"/>
        <v/>
      </c>
      <c r="EET117" s="81" t="str">
        <f t="shared" si="158"/>
        <v/>
      </c>
      <c r="EEU117" s="81" t="str">
        <f t="shared" si="158"/>
        <v/>
      </c>
      <c r="EEV117" s="81" t="str">
        <f t="shared" si="158"/>
        <v/>
      </c>
      <c r="EEW117" s="81" t="str">
        <f t="shared" si="158"/>
        <v/>
      </c>
      <c r="EEX117" s="81" t="str">
        <f t="shared" si="158"/>
        <v/>
      </c>
      <c r="EEY117" s="81" t="str">
        <f t="shared" si="158"/>
        <v/>
      </c>
      <c r="EEZ117" s="81" t="str">
        <f t="shared" si="158"/>
        <v/>
      </c>
      <c r="EFA117" s="81" t="str">
        <f t="shared" si="158"/>
        <v/>
      </c>
      <c r="EFB117" s="81" t="str">
        <f t="shared" si="158"/>
        <v/>
      </c>
      <c r="EFC117" s="81" t="str">
        <f t="shared" si="158"/>
        <v/>
      </c>
      <c r="EFD117" s="81" t="str">
        <f t="shared" si="158"/>
        <v/>
      </c>
      <c r="EFE117" s="81" t="str">
        <f t="shared" si="158"/>
        <v/>
      </c>
      <c r="EFF117" s="81" t="str">
        <f t="shared" si="158"/>
        <v/>
      </c>
      <c r="EFG117" s="81" t="str">
        <f t="shared" si="158"/>
        <v/>
      </c>
      <c r="EFH117" s="81" t="str">
        <f t="shared" si="158"/>
        <v/>
      </c>
      <c r="EFI117" s="81" t="str">
        <f t="shared" si="158"/>
        <v/>
      </c>
      <c r="EFJ117" s="81" t="str">
        <f t="shared" si="158"/>
        <v/>
      </c>
      <c r="EFK117" s="81" t="str">
        <f t="shared" si="158"/>
        <v/>
      </c>
      <c r="EFL117" s="81" t="str">
        <f t="shared" si="158"/>
        <v/>
      </c>
      <c r="EFM117" s="81" t="str">
        <f t="shared" si="158"/>
        <v/>
      </c>
      <c r="EFN117" s="81" t="str">
        <f t="shared" si="158"/>
        <v/>
      </c>
      <c r="EFO117" s="81" t="str">
        <f t="shared" si="158"/>
        <v/>
      </c>
      <c r="EFP117" s="81" t="str">
        <f t="shared" si="158"/>
        <v/>
      </c>
      <c r="EFQ117" s="81" t="str">
        <f t="shared" si="158"/>
        <v/>
      </c>
      <c r="EFR117" s="81" t="str">
        <f t="shared" si="158"/>
        <v/>
      </c>
      <c r="EFS117" s="81" t="str">
        <f t="shared" si="158"/>
        <v/>
      </c>
      <c r="EFT117" s="81" t="str">
        <f t="shared" si="158"/>
        <v/>
      </c>
      <c r="EFU117" s="81" t="str">
        <f t="shared" si="158"/>
        <v/>
      </c>
      <c r="EFV117" s="81" t="str">
        <f t="shared" si="158"/>
        <v/>
      </c>
      <c r="EFW117" s="81" t="str">
        <f t="shared" ref="EFW117:EIH117" si="159">IF(ISNUMBER(outYear),EFW68+EFW74+EFW80+EFW114,"")</f>
        <v/>
      </c>
      <c r="EFX117" s="81" t="str">
        <f t="shared" si="159"/>
        <v/>
      </c>
      <c r="EFY117" s="81" t="str">
        <f t="shared" si="159"/>
        <v/>
      </c>
      <c r="EFZ117" s="81" t="str">
        <f t="shared" si="159"/>
        <v/>
      </c>
      <c r="EGA117" s="81" t="str">
        <f t="shared" si="159"/>
        <v/>
      </c>
      <c r="EGB117" s="81" t="str">
        <f t="shared" si="159"/>
        <v/>
      </c>
      <c r="EGC117" s="81" t="str">
        <f t="shared" si="159"/>
        <v/>
      </c>
      <c r="EGD117" s="81" t="str">
        <f t="shared" si="159"/>
        <v/>
      </c>
      <c r="EGE117" s="81" t="str">
        <f t="shared" si="159"/>
        <v/>
      </c>
      <c r="EGF117" s="81" t="str">
        <f t="shared" si="159"/>
        <v/>
      </c>
      <c r="EGG117" s="81" t="str">
        <f t="shared" si="159"/>
        <v/>
      </c>
      <c r="EGH117" s="81" t="str">
        <f t="shared" si="159"/>
        <v/>
      </c>
      <c r="EGI117" s="81" t="str">
        <f t="shared" si="159"/>
        <v/>
      </c>
      <c r="EGJ117" s="81" t="str">
        <f t="shared" si="159"/>
        <v/>
      </c>
      <c r="EGK117" s="81" t="str">
        <f t="shared" si="159"/>
        <v/>
      </c>
      <c r="EGL117" s="81" t="str">
        <f t="shared" si="159"/>
        <v/>
      </c>
      <c r="EGM117" s="81" t="str">
        <f t="shared" si="159"/>
        <v/>
      </c>
      <c r="EGN117" s="81" t="str">
        <f t="shared" si="159"/>
        <v/>
      </c>
      <c r="EGO117" s="81" t="str">
        <f t="shared" si="159"/>
        <v/>
      </c>
      <c r="EGP117" s="81" t="str">
        <f t="shared" si="159"/>
        <v/>
      </c>
      <c r="EGQ117" s="81" t="str">
        <f t="shared" si="159"/>
        <v/>
      </c>
      <c r="EGR117" s="81" t="str">
        <f t="shared" si="159"/>
        <v/>
      </c>
      <c r="EGS117" s="81" t="str">
        <f t="shared" si="159"/>
        <v/>
      </c>
      <c r="EGT117" s="81" t="str">
        <f t="shared" si="159"/>
        <v/>
      </c>
      <c r="EGU117" s="81" t="str">
        <f t="shared" si="159"/>
        <v/>
      </c>
      <c r="EGV117" s="81" t="str">
        <f t="shared" si="159"/>
        <v/>
      </c>
      <c r="EGW117" s="81" t="str">
        <f t="shared" si="159"/>
        <v/>
      </c>
      <c r="EGX117" s="81" t="str">
        <f t="shared" si="159"/>
        <v/>
      </c>
      <c r="EGY117" s="81" t="str">
        <f t="shared" si="159"/>
        <v/>
      </c>
      <c r="EGZ117" s="81" t="str">
        <f t="shared" si="159"/>
        <v/>
      </c>
      <c r="EHA117" s="81" t="str">
        <f t="shared" si="159"/>
        <v/>
      </c>
      <c r="EHB117" s="81" t="str">
        <f t="shared" si="159"/>
        <v/>
      </c>
      <c r="EHC117" s="81" t="str">
        <f t="shared" si="159"/>
        <v/>
      </c>
      <c r="EHD117" s="81" t="str">
        <f t="shared" si="159"/>
        <v/>
      </c>
      <c r="EHE117" s="81" t="str">
        <f t="shared" si="159"/>
        <v/>
      </c>
      <c r="EHF117" s="81" t="str">
        <f t="shared" si="159"/>
        <v/>
      </c>
      <c r="EHG117" s="81" t="str">
        <f t="shared" si="159"/>
        <v/>
      </c>
      <c r="EHH117" s="81" t="str">
        <f t="shared" si="159"/>
        <v/>
      </c>
      <c r="EHI117" s="81" t="str">
        <f t="shared" si="159"/>
        <v/>
      </c>
      <c r="EHJ117" s="81" t="str">
        <f t="shared" si="159"/>
        <v/>
      </c>
      <c r="EHK117" s="81" t="str">
        <f t="shared" si="159"/>
        <v/>
      </c>
      <c r="EHL117" s="81" t="str">
        <f t="shared" si="159"/>
        <v/>
      </c>
      <c r="EHM117" s="81" t="str">
        <f t="shared" si="159"/>
        <v/>
      </c>
      <c r="EHN117" s="81" t="str">
        <f t="shared" si="159"/>
        <v/>
      </c>
      <c r="EHO117" s="81" t="str">
        <f t="shared" si="159"/>
        <v/>
      </c>
      <c r="EHP117" s="81" t="str">
        <f t="shared" si="159"/>
        <v/>
      </c>
      <c r="EHQ117" s="81" t="str">
        <f t="shared" si="159"/>
        <v/>
      </c>
      <c r="EHR117" s="81" t="str">
        <f t="shared" si="159"/>
        <v/>
      </c>
      <c r="EHS117" s="81" t="str">
        <f t="shared" si="159"/>
        <v/>
      </c>
      <c r="EHT117" s="81" t="str">
        <f t="shared" si="159"/>
        <v/>
      </c>
      <c r="EHU117" s="81" t="str">
        <f t="shared" si="159"/>
        <v/>
      </c>
      <c r="EHV117" s="81" t="str">
        <f t="shared" si="159"/>
        <v/>
      </c>
      <c r="EHW117" s="81" t="str">
        <f t="shared" si="159"/>
        <v/>
      </c>
      <c r="EHX117" s="81" t="str">
        <f t="shared" si="159"/>
        <v/>
      </c>
      <c r="EHY117" s="81" t="str">
        <f t="shared" si="159"/>
        <v/>
      </c>
      <c r="EHZ117" s="81" t="str">
        <f t="shared" si="159"/>
        <v/>
      </c>
      <c r="EIA117" s="81" t="str">
        <f t="shared" si="159"/>
        <v/>
      </c>
      <c r="EIB117" s="81" t="str">
        <f t="shared" si="159"/>
        <v/>
      </c>
      <c r="EIC117" s="81" t="str">
        <f t="shared" si="159"/>
        <v/>
      </c>
      <c r="EID117" s="81" t="str">
        <f t="shared" si="159"/>
        <v/>
      </c>
      <c r="EIE117" s="81" t="str">
        <f t="shared" si="159"/>
        <v/>
      </c>
      <c r="EIF117" s="81" t="str">
        <f t="shared" si="159"/>
        <v/>
      </c>
      <c r="EIG117" s="81" t="str">
        <f t="shared" si="159"/>
        <v/>
      </c>
      <c r="EIH117" s="81" t="str">
        <f t="shared" si="159"/>
        <v/>
      </c>
      <c r="EII117" s="81" t="str">
        <f t="shared" ref="EII117:EKT117" si="160">IF(ISNUMBER(outYear),EII68+EII74+EII80+EII114,"")</f>
        <v/>
      </c>
      <c r="EIJ117" s="81" t="str">
        <f t="shared" si="160"/>
        <v/>
      </c>
      <c r="EIK117" s="81" t="str">
        <f t="shared" si="160"/>
        <v/>
      </c>
      <c r="EIL117" s="81" t="str">
        <f t="shared" si="160"/>
        <v/>
      </c>
      <c r="EIM117" s="81" t="str">
        <f t="shared" si="160"/>
        <v/>
      </c>
      <c r="EIN117" s="81" t="str">
        <f t="shared" si="160"/>
        <v/>
      </c>
      <c r="EIO117" s="81" t="str">
        <f t="shared" si="160"/>
        <v/>
      </c>
      <c r="EIP117" s="81" t="str">
        <f t="shared" si="160"/>
        <v/>
      </c>
      <c r="EIQ117" s="81" t="str">
        <f t="shared" si="160"/>
        <v/>
      </c>
      <c r="EIR117" s="81" t="str">
        <f t="shared" si="160"/>
        <v/>
      </c>
      <c r="EIS117" s="81" t="str">
        <f t="shared" si="160"/>
        <v/>
      </c>
      <c r="EIT117" s="81" t="str">
        <f t="shared" si="160"/>
        <v/>
      </c>
      <c r="EIU117" s="81" t="str">
        <f t="shared" si="160"/>
        <v/>
      </c>
      <c r="EIV117" s="81" t="str">
        <f t="shared" si="160"/>
        <v/>
      </c>
      <c r="EIW117" s="81" t="str">
        <f t="shared" si="160"/>
        <v/>
      </c>
      <c r="EIX117" s="81" t="str">
        <f t="shared" si="160"/>
        <v/>
      </c>
      <c r="EIY117" s="81" t="str">
        <f t="shared" si="160"/>
        <v/>
      </c>
      <c r="EIZ117" s="81" t="str">
        <f t="shared" si="160"/>
        <v/>
      </c>
      <c r="EJA117" s="81" t="str">
        <f t="shared" si="160"/>
        <v/>
      </c>
      <c r="EJB117" s="81" t="str">
        <f t="shared" si="160"/>
        <v/>
      </c>
      <c r="EJC117" s="81" t="str">
        <f t="shared" si="160"/>
        <v/>
      </c>
      <c r="EJD117" s="81" t="str">
        <f t="shared" si="160"/>
        <v/>
      </c>
      <c r="EJE117" s="81" t="str">
        <f t="shared" si="160"/>
        <v/>
      </c>
      <c r="EJF117" s="81" t="str">
        <f t="shared" si="160"/>
        <v/>
      </c>
      <c r="EJG117" s="81" t="str">
        <f t="shared" si="160"/>
        <v/>
      </c>
      <c r="EJH117" s="81" t="str">
        <f t="shared" si="160"/>
        <v/>
      </c>
      <c r="EJI117" s="81" t="str">
        <f t="shared" si="160"/>
        <v/>
      </c>
      <c r="EJJ117" s="81" t="str">
        <f t="shared" si="160"/>
        <v/>
      </c>
      <c r="EJK117" s="81" t="str">
        <f t="shared" si="160"/>
        <v/>
      </c>
      <c r="EJL117" s="81" t="str">
        <f t="shared" si="160"/>
        <v/>
      </c>
      <c r="EJM117" s="81" t="str">
        <f t="shared" si="160"/>
        <v/>
      </c>
      <c r="EJN117" s="81" t="str">
        <f t="shared" si="160"/>
        <v/>
      </c>
      <c r="EJO117" s="81" t="str">
        <f t="shared" si="160"/>
        <v/>
      </c>
      <c r="EJP117" s="81" t="str">
        <f t="shared" si="160"/>
        <v/>
      </c>
      <c r="EJQ117" s="81" t="str">
        <f t="shared" si="160"/>
        <v/>
      </c>
      <c r="EJR117" s="81" t="str">
        <f t="shared" si="160"/>
        <v/>
      </c>
      <c r="EJS117" s="81" t="str">
        <f t="shared" si="160"/>
        <v/>
      </c>
      <c r="EJT117" s="81" t="str">
        <f t="shared" si="160"/>
        <v/>
      </c>
      <c r="EJU117" s="81" t="str">
        <f t="shared" si="160"/>
        <v/>
      </c>
      <c r="EJV117" s="81" t="str">
        <f t="shared" si="160"/>
        <v/>
      </c>
      <c r="EJW117" s="81" t="str">
        <f t="shared" si="160"/>
        <v/>
      </c>
      <c r="EJX117" s="81" t="str">
        <f t="shared" si="160"/>
        <v/>
      </c>
      <c r="EJY117" s="81" t="str">
        <f t="shared" si="160"/>
        <v/>
      </c>
      <c r="EJZ117" s="81" t="str">
        <f t="shared" si="160"/>
        <v/>
      </c>
      <c r="EKA117" s="81" t="str">
        <f t="shared" si="160"/>
        <v/>
      </c>
      <c r="EKB117" s="81" t="str">
        <f t="shared" si="160"/>
        <v/>
      </c>
      <c r="EKC117" s="81" t="str">
        <f t="shared" si="160"/>
        <v/>
      </c>
      <c r="EKD117" s="81" t="str">
        <f t="shared" si="160"/>
        <v/>
      </c>
      <c r="EKE117" s="81" t="str">
        <f t="shared" si="160"/>
        <v/>
      </c>
      <c r="EKF117" s="81" t="str">
        <f t="shared" si="160"/>
        <v/>
      </c>
      <c r="EKG117" s="81" t="str">
        <f t="shared" si="160"/>
        <v/>
      </c>
      <c r="EKH117" s="81" t="str">
        <f t="shared" si="160"/>
        <v/>
      </c>
      <c r="EKI117" s="81" t="str">
        <f t="shared" si="160"/>
        <v/>
      </c>
      <c r="EKJ117" s="81" t="str">
        <f t="shared" si="160"/>
        <v/>
      </c>
      <c r="EKK117" s="81" t="str">
        <f t="shared" si="160"/>
        <v/>
      </c>
      <c r="EKL117" s="81" t="str">
        <f t="shared" si="160"/>
        <v/>
      </c>
      <c r="EKM117" s="81" t="str">
        <f t="shared" si="160"/>
        <v/>
      </c>
      <c r="EKN117" s="81" t="str">
        <f t="shared" si="160"/>
        <v/>
      </c>
      <c r="EKO117" s="81" t="str">
        <f t="shared" si="160"/>
        <v/>
      </c>
      <c r="EKP117" s="81" t="str">
        <f t="shared" si="160"/>
        <v/>
      </c>
      <c r="EKQ117" s="81" t="str">
        <f t="shared" si="160"/>
        <v/>
      </c>
      <c r="EKR117" s="81" t="str">
        <f t="shared" si="160"/>
        <v/>
      </c>
      <c r="EKS117" s="81" t="str">
        <f t="shared" si="160"/>
        <v/>
      </c>
      <c r="EKT117" s="81" t="str">
        <f t="shared" si="160"/>
        <v/>
      </c>
      <c r="EKU117" s="81" t="str">
        <f t="shared" ref="EKU117:ENF117" si="161">IF(ISNUMBER(outYear),EKU68+EKU74+EKU80+EKU114,"")</f>
        <v/>
      </c>
      <c r="EKV117" s="81" t="str">
        <f t="shared" si="161"/>
        <v/>
      </c>
      <c r="EKW117" s="81" t="str">
        <f t="shared" si="161"/>
        <v/>
      </c>
      <c r="EKX117" s="81" t="str">
        <f t="shared" si="161"/>
        <v/>
      </c>
      <c r="EKY117" s="81" t="str">
        <f t="shared" si="161"/>
        <v/>
      </c>
      <c r="EKZ117" s="81" t="str">
        <f t="shared" si="161"/>
        <v/>
      </c>
      <c r="ELA117" s="81" t="str">
        <f t="shared" si="161"/>
        <v/>
      </c>
      <c r="ELB117" s="81" t="str">
        <f t="shared" si="161"/>
        <v/>
      </c>
      <c r="ELC117" s="81" t="str">
        <f t="shared" si="161"/>
        <v/>
      </c>
      <c r="ELD117" s="81" t="str">
        <f t="shared" si="161"/>
        <v/>
      </c>
      <c r="ELE117" s="81" t="str">
        <f t="shared" si="161"/>
        <v/>
      </c>
      <c r="ELF117" s="81" t="str">
        <f t="shared" si="161"/>
        <v/>
      </c>
      <c r="ELG117" s="81" t="str">
        <f t="shared" si="161"/>
        <v/>
      </c>
      <c r="ELH117" s="81" t="str">
        <f t="shared" si="161"/>
        <v/>
      </c>
      <c r="ELI117" s="81" t="str">
        <f t="shared" si="161"/>
        <v/>
      </c>
      <c r="ELJ117" s="81" t="str">
        <f t="shared" si="161"/>
        <v/>
      </c>
      <c r="ELK117" s="81" t="str">
        <f t="shared" si="161"/>
        <v/>
      </c>
      <c r="ELL117" s="81" t="str">
        <f t="shared" si="161"/>
        <v/>
      </c>
      <c r="ELM117" s="81" t="str">
        <f t="shared" si="161"/>
        <v/>
      </c>
      <c r="ELN117" s="81" t="str">
        <f t="shared" si="161"/>
        <v/>
      </c>
      <c r="ELO117" s="81" t="str">
        <f t="shared" si="161"/>
        <v/>
      </c>
      <c r="ELP117" s="81" t="str">
        <f t="shared" si="161"/>
        <v/>
      </c>
      <c r="ELQ117" s="81" t="str">
        <f t="shared" si="161"/>
        <v/>
      </c>
      <c r="ELR117" s="81" t="str">
        <f t="shared" si="161"/>
        <v/>
      </c>
      <c r="ELS117" s="81" t="str">
        <f t="shared" si="161"/>
        <v/>
      </c>
      <c r="ELT117" s="81" t="str">
        <f t="shared" si="161"/>
        <v/>
      </c>
      <c r="ELU117" s="81" t="str">
        <f t="shared" si="161"/>
        <v/>
      </c>
      <c r="ELV117" s="81" t="str">
        <f t="shared" si="161"/>
        <v/>
      </c>
      <c r="ELW117" s="81" t="str">
        <f t="shared" si="161"/>
        <v/>
      </c>
      <c r="ELX117" s="81" t="str">
        <f t="shared" si="161"/>
        <v/>
      </c>
      <c r="ELY117" s="81" t="str">
        <f t="shared" si="161"/>
        <v/>
      </c>
      <c r="ELZ117" s="81" t="str">
        <f t="shared" si="161"/>
        <v/>
      </c>
      <c r="EMA117" s="81" t="str">
        <f t="shared" si="161"/>
        <v/>
      </c>
      <c r="EMB117" s="81" t="str">
        <f t="shared" si="161"/>
        <v/>
      </c>
      <c r="EMC117" s="81" t="str">
        <f t="shared" si="161"/>
        <v/>
      </c>
      <c r="EMD117" s="81" t="str">
        <f t="shared" si="161"/>
        <v/>
      </c>
      <c r="EME117" s="81" t="str">
        <f t="shared" si="161"/>
        <v/>
      </c>
      <c r="EMF117" s="81" t="str">
        <f t="shared" si="161"/>
        <v/>
      </c>
      <c r="EMG117" s="81" t="str">
        <f t="shared" si="161"/>
        <v/>
      </c>
      <c r="EMH117" s="81" t="str">
        <f t="shared" si="161"/>
        <v/>
      </c>
      <c r="EMI117" s="81" t="str">
        <f t="shared" si="161"/>
        <v/>
      </c>
      <c r="EMJ117" s="81" t="str">
        <f t="shared" si="161"/>
        <v/>
      </c>
      <c r="EMK117" s="81" t="str">
        <f t="shared" si="161"/>
        <v/>
      </c>
      <c r="EML117" s="81" t="str">
        <f t="shared" si="161"/>
        <v/>
      </c>
      <c r="EMM117" s="81" t="str">
        <f t="shared" si="161"/>
        <v/>
      </c>
      <c r="EMN117" s="81" t="str">
        <f t="shared" si="161"/>
        <v/>
      </c>
      <c r="EMO117" s="81" t="str">
        <f t="shared" si="161"/>
        <v/>
      </c>
      <c r="EMP117" s="81" t="str">
        <f t="shared" si="161"/>
        <v/>
      </c>
      <c r="EMQ117" s="81" t="str">
        <f t="shared" si="161"/>
        <v/>
      </c>
      <c r="EMR117" s="81" t="str">
        <f t="shared" si="161"/>
        <v/>
      </c>
      <c r="EMS117" s="81" t="str">
        <f t="shared" si="161"/>
        <v/>
      </c>
      <c r="EMT117" s="81" t="str">
        <f t="shared" si="161"/>
        <v/>
      </c>
      <c r="EMU117" s="81" t="str">
        <f t="shared" si="161"/>
        <v/>
      </c>
      <c r="EMV117" s="81" t="str">
        <f t="shared" si="161"/>
        <v/>
      </c>
      <c r="EMW117" s="81" t="str">
        <f t="shared" si="161"/>
        <v/>
      </c>
      <c r="EMX117" s="81" t="str">
        <f t="shared" si="161"/>
        <v/>
      </c>
      <c r="EMY117" s="81" t="str">
        <f t="shared" si="161"/>
        <v/>
      </c>
      <c r="EMZ117" s="81" t="str">
        <f t="shared" si="161"/>
        <v/>
      </c>
      <c r="ENA117" s="81" t="str">
        <f t="shared" si="161"/>
        <v/>
      </c>
      <c r="ENB117" s="81" t="str">
        <f t="shared" si="161"/>
        <v/>
      </c>
      <c r="ENC117" s="81" t="str">
        <f t="shared" si="161"/>
        <v/>
      </c>
      <c r="END117" s="81" t="str">
        <f t="shared" si="161"/>
        <v/>
      </c>
      <c r="ENE117" s="81" t="str">
        <f t="shared" si="161"/>
        <v/>
      </c>
      <c r="ENF117" s="81" t="str">
        <f t="shared" si="161"/>
        <v/>
      </c>
      <c r="ENG117" s="81" t="str">
        <f t="shared" ref="ENG117:EPR117" si="162">IF(ISNUMBER(outYear),ENG68+ENG74+ENG80+ENG114,"")</f>
        <v/>
      </c>
      <c r="ENH117" s="81" t="str">
        <f t="shared" si="162"/>
        <v/>
      </c>
      <c r="ENI117" s="81" t="str">
        <f t="shared" si="162"/>
        <v/>
      </c>
      <c r="ENJ117" s="81" t="str">
        <f t="shared" si="162"/>
        <v/>
      </c>
      <c r="ENK117" s="81" t="str">
        <f t="shared" si="162"/>
        <v/>
      </c>
      <c r="ENL117" s="81" t="str">
        <f t="shared" si="162"/>
        <v/>
      </c>
      <c r="ENM117" s="81" t="str">
        <f t="shared" si="162"/>
        <v/>
      </c>
      <c r="ENN117" s="81" t="str">
        <f t="shared" si="162"/>
        <v/>
      </c>
      <c r="ENO117" s="81" t="str">
        <f t="shared" si="162"/>
        <v/>
      </c>
      <c r="ENP117" s="81" t="str">
        <f t="shared" si="162"/>
        <v/>
      </c>
      <c r="ENQ117" s="81" t="str">
        <f t="shared" si="162"/>
        <v/>
      </c>
      <c r="ENR117" s="81" t="str">
        <f t="shared" si="162"/>
        <v/>
      </c>
      <c r="ENS117" s="81" t="str">
        <f t="shared" si="162"/>
        <v/>
      </c>
      <c r="ENT117" s="81" t="str">
        <f t="shared" si="162"/>
        <v/>
      </c>
      <c r="ENU117" s="81" t="str">
        <f t="shared" si="162"/>
        <v/>
      </c>
      <c r="ENV117" s="81" t="str">
        <f t="shared" si="162"/>
        <v/>
      </c>
      <c r="ENW117" s="81" t="str">
        <f t="shared" si="162"/>
        <v/>
      </c>
      <c r="ENX117" s="81" t="str">
        <f t="shared" si="162"/>
        <v/>
      </c>
      <c r="ENY117" s="81" t="str">
        <f t="shared" si="162"/>
        <v/>
      </c>
      <c r="ENZ117" s="81" t="str">
        <f t="shared" si="162"/>
        <v/>
      </c>
      <c r="EOA117" s="81" t="str">
        <f t="shared" si="162"/>
        <v/>
      </c>
      <c r="EOB117" s="81" t="str">
        <f t="shared" si="162"/>
        <v/>
      </c>
      <c r="EOC117" s="81" t="str">
        <f t="shared" si="162"/>
        <v/>
      </c>
      <c r="EOD117" s="81" t="str">
        <f t="shared" si="162"/>
        <v/>
      </c>
      <c r="EOE117" s="81" t="str">
        <f t="shared" si="162"/>
        <v/>
      </c>
      <c r="EOF117" s="81" t="str">
        <f t="shared" si="162"/>
        <v/>
      </c>
      <c r="EOG117" s="81" t="str">
        <f t="shared" si="162"/>
        <v/>
      </c>
      <c r="EOH117" s="81" t="str">
        <f t="shared" si="162"/>
        <v/>
      </c>
      <c r="EOI117" s="81" t="str">
        <f t="shared" si="162"/>
        <v/>
      </c>
      <c r="EOJ117" s="81" t="str">
        <f t="shared" si="162"/>
        <v/>
      </c>
      <c r="EOK117" s="81" t="str">
        <f t="shared" si="162"/>
        <v/>
      </c>
      <c r="EOL117" s="81" t="str">
        <f t="shared" si="162"/>
        <v/>
      </c>
      <c r="EOM117" s="81" t="str">
        <f t="shared" si="162"/>
        <v/>
      </c>
      <c r="EON117" s="81" t="str">
        <f t="shared" si="162"/>
        <v/>
      </c>
      <c r="EOO117" s="81" t="str">
        <f t="shared" si="162"/>
        <v/>
      </c>
      <c r="EOP117" s="81" t="str">
        <f t="shared" si="162"/>
        <v/>
      </c>
      <c r="EOQ117" s="81" t="str">
        <f t="shared" si="162"/>
        <v/>
      </c>
      <c r="EOR117" s="81" t="str">
        <f t="shared" si="162"/>
        <v/>
      </c>
      <c r="EOS117" s="81" t="str">
        <f t="shared" si="162"/>
        <v/>
      </c>
      <c r="EOT117" s="81" t="str">
        <f t="shared" si="162"/>
        <v/>
      </c>
      <c r="EOU117" s="81" t="str">
        <f t="shared" si="162"/>
        <v/>
      </c>
      <c r="EOV117" s="81" t="str">
        <f t="shared" si="162"/>
        <v/>
      </c>
      <c r="EOW117" s="81" t="str">
        <f t="shared" si="162"/>
        <v/>
      </c>
      <c r="EOX117" s="81" t="str">
        <f t="shared" si="162"/>
        <v/>
      </c>
      <c r="EOY117" s="81" t="str">
        <f t="shared" si="162"/>
        <v/>
      </c>
      <c r="EOZ117" s="81" t="str">
        <f t="shared" si="162"/>
        <v/>
      </c>
      <c r="EPA117" s="81" t="str">
        <f t="shared" si="162"/>
        <v/>
      </c>
      <c r="EPB117" s="81" t="str">
        <f t="shared" si="162"/>
        <v/>
      </c>
      <c r="EPC117" s="81" t="str">
        <f t="shared" si="162"/>
        <v/>
      </c>
      <c r="EPD117" s="81" t="str">
        <f t="shared" si="162"/>
        <v/>
      </c>
      <c r="EPE117" s="81" t="str">
        <f t="shared" si="162"/>
        <v/>
      </c>
      <c r="EPF117" s="81" t="str">
        <f t="shared" si="162"/>
        <v/>
      </c>
      <c r="EPG117" s="81" t="str">
        <f t="shared" si="162"/>
        <v/>
      </c>
      <c r="EPH117" s="81" t="str">
        <f t="shared" si="162"/>
        <v/>
      </c>
      <c r="EPI117" s="81" t="str">
        <f t="shared" si="162"/>
        <v/>
      </c>
      <c r="EPJ117" s="81" t="str">
        <f t="shared" si="162"/>
        <v/>
      </c>
      <c r="EPK117" s="81" t="str">
        <f t="shared" si="162"/>
        <v/>
      </c>
      <c r="EPL117" s="81" t="str">
        <f t="shared" si="162"/>
        <v/>
      </c>
      <c r="EPM117" s="81" t="str">
        <f t="shared" si="162"/>
        <v/>
      </c>
      <c r="EPN117" s="81" t="str">
        <f t="shared" si="162"/>
        <v/>
      </c>
      <c r="EPO117" s="81" t="str">
        <f t="shared" si="162"/>
        <v/>
      </c>
      <c r="EPP117" s="81" t="str">
        <f t="shared" si="162"/>
        <v/>
      </c>
      <c r="EPQ117" s="81" t="str">
        <f t="shared" si="162"/>
        <v/>
      </c>
      <c r="EPR117" s="81" t="str">
        <f t="shared" si="162"/>
        <v/>
      </c>
      <c r="EPS117" s="81" t="str">
        <f t="shared" ref="EPS117:ESD117" si="163">IF(ISNUMBER(outYear),EPS68+EPS74+EPS80+EPS114,"")</f>
        <v/>
      </c>
      <c r="EPT117" s="81" t="str">
        <f t="shared" si="163"/>
        <v/>
      </c>
      <c r="EPU117" s="81" t="str">
        <f t="shared" si="163"/>
        <v/>
      </c>
      <c r="EPV117" s="81" t="str">
        <f t="shared" si="163"/>
        <v/>
      </c>
      <c r="EPW117" s="81" t="str">
        <f t="shared" si="163"/>
        <v/>
      </c>
      <c r="EPX117" s="81" t="str">
        <f t="shared" si="163"/>
        <v/>
      </c>
      <c r="EPY117" s="81" t="str">
        <f t="shared" si="163"/>
        <v/>
      </c>
      <c r="EPZ117" s="81" t="str">
        <f t="shared" si="163"/>
        <v/>
      </c>
      <c r="EQA117" s="81" t="str">
        <f t="shared" si="163"/>
        <v/>
      </c>
      <c r="EQB117" s="81" t="str">
        <f t="shared" si="163"/>
        <v/>
      </c>
      <c r="EQC117" s="81" t="str">
        <f t="shared" si="163"/>
        <v/>
      </c>
      <c r="EQD117" s="81" t="str">
        <f t="shared" si="163"/>
        <v/>
      </c>
      <c r="EQE117" s="81" t="str">
        <f t="shared" si="163"/>
        <v/>
      </c>
      <c r="EQF117" s="81" t="str">
        <f t="shared" si="163"/>
        <v/>
      </c>
      <c r="EQG117" s="81" t="str">
        <f t="shared" si="163"/>
        <v/>
      </c>
      <c r="EQH117" s="81" t="str">
        <f t="shared" si="163"/>
        <v/>
      </c>
      <c r="EQI117" s="81" t="str">
        <f t="shared" si="163"/>
        <v/>
      </c>
      <c r="EQJ117" s="81" t="str">
        <f t="shared" si="163"/>
        <v/>
      </c>
      <c r="EQK117" s="81" t="str">
        <f t="shared" si="163"/>
        <v/>
      </c>
      <c r="EQL117" s="81" t="str">
        <f t="shared" si="163"/>
        <v/>
      </c>
      <c r="EQM117" s="81" t="str">
        <f t="shared" si="163"/>
        <v/>
      </c>
      <c r="EQN117" s="81" t="str">
        <f t="shared" si="163"/>
        <v/>
      </c>
      <c r="EQO117" s="81" t="str">
        <f t="shared" si="163"/>
        <v/>
      </c>
      <c r="EQP117" s="81" t="str">
        <f t="shared" si="163"/>
        <v/>
      </c>
      <c r="EQQ117" s="81" t="str">
        <f t="shared" si="163"/>
        <v/>
      </c>
      <c r="EQR117" s="81" t="str">
        <f t="shared" si="163"/>
        <v/>
      </c>
      <c r="EQS117" s="81" t="str">
        <f t="shared" si="163"/>
        <v/>
      </c>
      <c r="EQT117" s="81" t="str">
        <f t="shared" si="163"/>
        <v/>
      </c>
      <c r="EQU117" s="81" t="str">
        <f t="shared" si="163"/>
        <v/>
      </c>
      <c r="EQV117" s="81" t="str">
        <f t="shared" si="163"/>
        <v/>
      </c>
      <c r="EQW117" s="81" t="str">
        <f t="shared" si="163"/>
        <v/>
      </c>
      <c r="EQX117" s="81" t="str">
        <f t="shared" si="163"/>
        <v/>
      </c>
      <c r="EQY117" s="81" t="str">
        <f t="shared" si="163"/>
        <v/>
      </c>
      <c r="EQZ117" s="81" t="str">
        <f t="shared" si="163"/>
        <v/>
      </c>
      <c r="ERA117" s="81" t="str">
        <f t="shared" si="163"/>
        <v/>
      </c>
      <c r="ERB117" s="81" t="str">
        <f t="shared" si="163"/>
        <v/>
      </c>
      <c r="ERC117" s="81" t="str">
        <f t="shared" si="163"/>
        <v/>
      </c>
      <c r="ERD117" s="81" t="str">
        <f t="shared" si="163"/>
        <v/>
      </c>
      <c r="ERE117" s="81" t="str">
        <f t="shared" si="163"/>
        <v/>
      </c>
      <c r="ERF117" s="81" t="str">
        <f t="shared" si="163"/>
        <v/>
      </c>
      <c r="ERG117" s="81" t="str">
        <f t="shared" si="163"/>
        <v/>
      </c>
      <c r="ERH117" s="81" t="str">
        <f t="shared" si="163"/>
        <v/>
      </c>
      <c r="ERI117" s="81" t="str">
        <f t="shared" si="163"/>
        <v/>
      </c>
      <c r="ERJ117" s="81" t="str">
        <f t="shared" si="163"/>
        <v/>
      </c>
      <c r="ERK117" s="81" t="str">
        <f t="shared" si="163"/>
        <v/>
      </c>
      <c r="ERL117" s="81" t="str">
        <f t="shared" si="163"/>
        <v/>
      </c>
      <c r="ERM117" s="81" t="str">
        <f t="shared" si="163"/>
        <v/>
      </c>
      <c r="ERN117" s="81" t="str">
        <f t="shared" si="163"/>
        <v/>
      </c>
      <c r="ERO117" s="81" t="str">
        <f t="shared" si="163"/>
        <v/>
      </c>
      <c r="ERP117" s="81" t="str">
        <f t="shared" si="163"/>
        <v/>
      </c>
      <c r="ERQ117" s="81" t="str">
        <f t="shared" si="163"/>
        <v/>
      </c>
      <c r="ERR117" s="81" t="str">
        <f t="shared" si="163"/>
        <v/>
      </c>
      <c r="ERS117" s="81" t="str">
        <f t="shared" si="163"/>
        <v/>
      </c>
      <c r="ERT117" s="81" t="str">
        <f t="shared" si="163"/>
        <v/>
      </c>
      <c r="ERU117" s="81" t="str">
        <f t="shared" si="163"/>
        <v/>
      </c>
      <c r="ERV117" s="81" t="str">
        <f t="shared" si="163"/>
        <v/>
      </c>
      <c r="ERW117" s="81" t="str">
        <f t="shared" si="163"/>
        <v/>
      </c>
      <c r="ERX117" s="81" t="str">
        <f t="shared" si="163"/>
        <v/>
      </c>
      <c r="ERY117" s="81" t="str">
        <f t="shared" si="163"/>
        <v/>
      </c>
      <c r="ERZ117" s="81" t="str">
        <f t="shared" si="163"/>
        <v/>
      </c>
      <c r="ESA117" s="81" t="str">
        <f t="shared" si="163"/>
        <v/>
      </c>
      <c r="ESB117" s="81" t="str">
        <f t="shared" si="163"/>
        <v/>
      </c>
      <c r="ESC117" s="81" t="str">
        <f t="shared" si="163"/>
        <v/>
      </c>
      <c r="ESD117" s="81" t="str">
        <f t="shared" si="163"/>
        <v/>
      </c>
      <c r="ESE117" s="81" t="str">
        <f t="shared" ref="ESE117:EUP117" si="164">IF(ISNUMBER(outYear),ESE68+ESE74+ESE80+ESE114,"")</f>
        <v/>
      </c>
      <c r="ESF117" s="81" t="str">
        <f t="shared" si="164"/>
        <v/>
      </c>
      <c r="ESG117" s="81" t="str">
        <f t="shared" si="164"/>
        <v/>
      </c>
      <c r="ESH117" s="81" t="str">
        <f t="shared" si="164"/>
        <v/>
      </c>
      <c r="ESI117" s="81" t="str">
        <f t="shared" si="164"/>
        <v/>
      </c>
      <c r="ESJ117" s="81" t="str">
        <f t="shared" si="164"/>
        <v/>
      </c>
      <c r="ESK117" s="81" t="str">
        <f t="shared" si="164"/>
        <v/>
      </c>
      <c r="ESL117" s="81" t="str">
        <f t="shared" si="164"/>
        <v/>
      </c>
      <c r="ESM117" s="81" t="str">
        <f t="shared" si="164"/>
        <v/>
      </c>
      <c r="ESN117" s="81" t="str">
        <f t="shared" si="164"/>
        <v/>
      </c>
      <c r="ESO117" s="81" t="str">
        <f t="shared" si="164"/>
        <v/>
      </c>
      <c r="ESP117" s="81" t="str">
        <f t="shared" si="164"/>
        <v/>
      </c>
      <c r="ESQ117" s="81" t="str">
        <f t="shared" si="164"/>
        <v/>
      </c>
      <c r="ESR117" s="81" t="str">
        <f t="shared" si="164"/>
        <v/>
      </c>
      <c r="ESS117" s="81" t="str">
        <f t="shared" si="164"/>
        <v/>
      </c>
      <c r="EST117" s="81" t="str">
        <f t="shared" si="164"/>
        <v/>
      </c>
      <c r="ESU117" s="81" t="str">
        <f t="shared" si="164"/>
        <v/>
      </c>
      <c r="ESV117" s="81" t="str">
        <f t="shared" si="164"/>
        <v/>
      </c>
      <c r="ESW117" s="81" t="str">
        <f t="shared" si="164"/>
        <v/>
      </c>
      <c r="ESX117" s="81" t="str">
        <f t="shared" si="164"/>
        <v/>
      </c>
      <c r="ESY117" s="81" t="str">
        <f t="shared" si="164"/>
        <v/>
      </c>
      <c r="ESZ117" s="81" t="str">
        <f t="shared" si="164"/>
        <v/>
      </c>
      <c r="ETA117" s="81" t="str">
        <f t="shared" si="164"/>
        <v/>
      </c>
      <c r="ETB117" s="81" t="str">
        <f t="shared" si="164"/>
        <v/>
      </c>
      <c r="ETC117" s="81" t="str">
        <f t="shared" si="164"/>
        <v/>
      </c>
      <c r="ETD117" s="81" t="str">
        <f t="shared" si="164"/>
        <v/>
      </c>
      <c r="ETE117" s="81" t="str">
        <f t="shared" si="164"/>
        <v/>
      </c>
      <c r="ETF117" s="81" t="str">
        <f t="shared" si="164"/>
        <v/>
      </c>
      <c r="ETG117" s="81" t="str">
        <f t="shared" si="164"/>
        <v/>
      </c>
      <c r="ETH117" s="81" t="str">
        <f t="shared" si="164"/>
        <v/>
      </c>
      <c r="ETI117" s="81" t="str">
        <f t="shared" si="164"/>
        <v/>
      </c>
      <c r="ETJ117" s="81" t="str">
        <f t="shared" si="164"/>
        <v/>
      </c>
      <c r="ETK117" s="81" t="str">
        <f t="shared" si="164"/>
        <v/>
      </c>
      <c r="ETL117" s="81" t="str">
        <f t="shared" si="164"/>
        <v/>
      </c>
      <c r="ETM117" s="81" t="str">
        <f t="shared" si="164"/>
        <v/>
      </c>
      <c r="ETN117" s="81" t="str">
        <f t="shared" si="164"/>
        <v/>
      </c>
      <c r="ETO117" s="81" t="str">
        <f t="shared" si="164"/>
        <v/>
      </c>
      <c r="ETP117" s="81" t="str">
        <f t="shared" si="164"/>
        <v/>
      </c>
      <c r="ETQ117" s="81" t="str">
        <f t="shared" si="164"/>
        <v/>
      </c>
      <c r="ETR117" s="81" t="str">
        <f t="shared" si="164"/>
        <v/>
      </c>
      <c r="ETS117" s="81" t="str">
        <f t="shared" si="164"/>
        <v/>
      </c>
      <c r="ETT117" s="81" t="str">
        <f t="shared" si="164"/>
        <v/>
      </c>
      <c r="ETU117" s="81" t="str">
        <f t="shared" si="164"/>
        <v/>
      </c>
      <c r="ETV117" s="81" t="str">
        <f t="shared" si="164"/>
        <v/>
      </c>
      <c r="ETW117" s="81" t="str">
        <f t="shared" si="164"/>
        <v/>
      </c>
      <c r="ETX117" s="81" t="str">
        <f t="shared" si="164"/>
        <v/>
      </c>
      <c r="ETY117" s="81" t="str">
        <f t="shared" si="164"/>
        <v/>
      </c>
      <c r="ETZ117" s="81" t="str">
        <f t="shared" si="164"/>
        <v/>
      </c>
      <c r="EUA117" s="81" t="str">
        <f t="shared" si="164"/>
        <v/>
      </c>
      <c r="EUB117" s="81" t="str">
        <f t="shared" si="164"/>
        <v/>
      </c>
      <c r="EUC117" s="81" t="str">
        <f t="shared" si="164"/>
        <v/>
      </c>
      <c r="EUD117" s="81" t="str">
        <f t="shared" si="164"/>
        <v/>
      </c>
      <c r="EUE117" s="81" t="str">
        <f t="shared" si="164"/>
        <v/>
      </c>
      <c r="EUF117" s="81" t="str">
        <f t="shared" si="164"/>
        <v/>
      </c>
      <c r="EUG117" s="81" t="str">
        <f t="shared" si="164"/>
        <v/>
      </c>
      <c r="EUH117" s="81" t="str">
        <f t="shared" si="164"/>
        <v/>
      </c>
      <c r="EUI117" s="81" t="str">
        <f t="shared" si="164"/>
        <v/>
      </c>
      <c r="EUJ117" s="81" t="str">
        <f t="shared" si="164"/>
        <v/>
      </c>
      <c r="EUK117" s="81" t="str">
        <f t="shared" si="164"/>
        <v/>
      </c>
      <c r="EUL117" s="81" t="str">
        <f t="shared" si="164"/>
        <v/>
      </c>
      <c r="EUM117" s="81" t="str">
        <f t="shared" si="164"/>
        <v/>
      </c>
      <c r="EUN117" s="81" t="str">
        <f t="shared" si="164"/>
        <v/>
      </c>
      <c r="EUO117" s="81" t="str">
        <f t="shared" si="164"/>
        <v/>
      </c>
      <c r="EUP117" s="81" t="str">
        <f t="shared" si="164"/>
        <v/>
      </c>
      <c r="EUQ117" s="81" t="str">
        <f t="shared" ref="EUQ117:EXB117" si="165">IF(ISNUMBER(outYear),EUQ68+EUQ74+EUQ80+EUQ114,"")</f>
        <v/>
      </c>
      <c r="EUR117" s="81" t="str">
        <f t="shared" si="165"/>
        <v/>
      </c>
      <c r="EUS117" s="81" t="str">
        <f t="shared" si="165"/>
        <v/>
      </c>
      <c r="EUT117" s="81" t="str">
        <f t="shared" si="165"/>
        <v/>
      </c>
      <c r="EUU117" s="81" t="str">
        <f t="shared" si="165"/>
        <v/>
      </c>
      <c r="EUV117" s="81" t="str">
        <f t="shared" si="165"/>
        <v/>
      </c>
      <c r="EUW117" s="81" t="str">
        <f t="shared" si="165"/>
        <v/>
      </c>
      <c r="EUX117" s="81" t="str">
        <f t="shared" si="165"/>
        <v/>
      </c>
      <c r="EUY117" s="81" t="str">
        <f t="shared" si="165"/>
        <v/>
      </c>
      <c r="EUZ117" s="81" t="str">
        <f t="shared" si="165"/>
        <v/>
      </c>
      <c r="EVA117" s="81" t="str">
        <f t="shared" si="165"/>
        <v/>
      </c>
      <c r="EVB117" s="81" t="str">
        <f t="shared" si="165"/>
        <v/>
      </c>
      <c r="EVC117" s="81" t="str">
        <f t="shared" si="165"/>
        <v/>
      </c>
      <c r="EVD117" s="81" t="str">
        <f t="shared" si="165"/>
        <v/>
      </c>
      <c r="EVE117" s="81" t="str">
        <f t="shared" si="165"/>
        <v/>
      </c>
      <c r="EVF117" s="81" t="str">
        <f t="shared" si="165"/>
        <v/>
      </c>
      <c r="EVG117" s="81" t="str">
        <f t="shared" si="165"/>
        <v/>
      </c>
      <c r="EVH117" s="81" t="str">
        <f t="shared" si="165"/>
        <v/>
      </c>
      <c r="EVI117" s="81" t="str">
        <f t="shared" si="165"/>
        <v/>
      </c>
      <c r="EVJ117" s="81" t="str">
        <f t="shared" si="165"/>
        <v/>
      </c>
      <c r="EVK117" s="81" t="str">
        <f t="shared" si="165"/>
        <v/>
      </c>
      <c r="EVL117" s="81" t="str">
        <f t="shared" si="165"/>
        <v/>
      </c>
      <c r="EVM117" s="81" t="str">
        <f t="shared" si="165"/>
        <v/>
      </c>
      <c r="EVN117" s="81" t="str">
        <f t="shared" si="165"/>
        <v/>
      </c>
      <c r="EVO117" s="81" t="str">
        <f t="shared" si="165"/>
        <v/>
      </c>
      <c r="EVP117" s="81" t="str">
        <f t="shared" si="165"/>
        <v/>
      </c>
      <c r="EVQ117" s="81" t="str">
        <f t="shared" si="165"/>
        <v/>
      </c>
      <c r="EVR117" s="81" t="str">
        <f t="shared" si="165"/>
        <v/>
      </c>
      <c r="EVS117" s="81" t="str">
        <f t="shared" si="165"/>
        <v/>
      </c>
      <c r="EVT117" s="81" t="str">
        <f t="shared" si="165"/>
        <v/>
      </c>
      <c r="EVU117" s="81" t="str">
        <f t="shared" si="165"/>
        <v/>
      </c>
      <c r="EVV117" s="81" t="str">
        <f t="shared" si="165"/>
        <v/>
      </c>
      <c r="EVW117" s="81" t="str">
        <f t="shared" si="165"/>
        <v/>
      </c>
      <c r="EVX117" s="81" t="str">
        <f t="shared" si="165"/>
        <v/>
      </c>
      <c r="EVY117" s="81" t="str">
        <f t="shared" si="165"/>
        <v/>
      </c>
      <c r="EVZ117" s="81" t="str">
        <f t="shared" si="165"/>
        <v/>
      </c>
      <c r="EWA117" s="81" t="str">
        <f t="shared" si="165"/>
        <v/>
      </c>
      <c r="EWB117" s="81" t="str">
        <f t="shared" si="165"/>
        <v/>
      </c>
      <c r="EWC117" s="81" t="str">
        <f t="shared" si="165"/>
        <v/>
      </c>
      <c r="EWD117" s="81" t="str">
        <f t="shared" si="165"/>
        <v/>
      </c>
      <c r="EWE117" s="81" t="str">
        <f t="shared" si="165"/>
        <v/>
      </c>
      <c r="EWF117" s="81" t="str">
        <f t="shared" si="165"/>
        <v/>
      </c>
      <c r="EWG117" s="81" t="str">
        <f t="shared" si="165"/>
        <v/>
      </c>
      <c r="EWH117" s="81" t="str">
        <f t="shared" si="165"/>
        <v/>
      </c>
      <c r="EWI117" s="81" t="str">
        <f t="shared" si="165"/>
        <v/>
      </c>
      <c r="EWJ117" s="81" t="str">
        <f t="shared" si="165"/>
        <v/>
      </c>
      <c r="EWK117" s="81" t="str">
        <f t="shared" si="165"/>
        <v/>
      </c>
      <c r="EWL117" s="81" t="str">
        <f t="shared" si="165"/>
        <v/>
      </c>
      <c r="EWM117" s="81" t="str">
        <f t="shared" si="165"/>
        <v/>
      </c>
      <c r="EWN117" s="81" t="str">
        <f t="shared" si="165"/>
        <v/>
      </c>
      <c r="EWO117" s="81" t="str">
        <f t="shared" si="165"/>
        <v/>
      </c>
      <c r="EWP117" s="81" t="str">
        <f t="shared" si="165"/>
        <v/>
      </c>
      <c r="EWQ117" s="81" t="str">
        <f t="shared" si="165"/>
        <v/>
      </c>
      <c r="EWR117" s="81" t="str">
        <f t="shared" si="165"/>
        <v/>
      </c>
      <c r="EWS117" s="81" t="str">
        <f t="shared" si="165"/>
        <v/>
      </c>
      <c r="EWT117" s="81" t="str">
        <f t="shared" si="165"/>
        <v/>
      </c>
      <c r="EWU117" s="81" t="str">
        <f t="shared" si="165"/>
        <v/>
      </c>
      <c r="EWV117" s="81" t="str">
        <f t="shared" si="165"/>
        <v/>
      </c>
      <c r="EWW117" s="81" t="str">
        <f t="shared" si="165"/>
        <v/>
      </c>
      <c r="EWX117" s="81" t="str">
        <f t="shared" si="165"/>
        <v/>
      </c>
      <c r="EWY117" s="81" t="str">
        <f t="shared" si="165"/>
        <v/>
      </c>
      <c r="EWZ117" s="81" t="str">
        <f t="shared" si="165"/>
        <v/>
      </c>
      <c r="EXA117" s="81" t="str">
        <f t="shared" si="165"/>
        <v/>
      </c>
      <c r="EXB117" s="81" t="str">
        <f t="shared" si="165"/>
        <v/>
      </c>
      <c r="EXC117" s="81" t="str">
        <f t="shared" ref="EXC117:EZN117" si="166">IF(ISNUMBER(outYear),EXC68+EXC74+EXC80+EXC114,"")</f>
        <v/>
      </c>
      <c r="EXD117" s="81" t="str">
        <f t="shared" si="166"/>
        <v/>
      </c>
      <c r="EXE117" s="81" t="str">
        <f t="shared" si="166"/>
        <v/>
      </c>
      <c r="EXF117" s="81" t="str">
        <f t="shared" si="166"/>
        <v/>
      </c>
      <c r="EXG117" s="81" t="str">
        <f t="shared" si="166"/>
        <v/>
      </c>
      <c r="EXH117" s="81" t="str">
        <f t="shared" si="166"/>
        <v/>
      </c>
      <c r="EXI117" s="81" t="str">
        <f t="shared" si="166"/>
        <v/>
      </c>
      <c r="EXJ117" s="81" t="str">
        <f t="shared" si="166"/>
        <v/>
      </c>
      <c r="EXK117" s="81" t="str">
        <f t="shared" si="166"/>
        <v/>
      </c>
      <c r="EXL117" s="81" t="str">
        <f t="shared" si="166"/>
        <v/>
      </c>
      <c r="EXM117" s="81" t="str">
        <f t="shared" si="166"/>
        <v/>
      </c>
      <c r="EXN117" s="81" t="str">
        <f t="shared" si="166"/>
        <v/>
      </c>
      <c r="EXO117" s="81" t="str">
        <f t="shared" si="166"/>
        <v/>
      </c>
      <c r="EXP117" s="81" t="str">
        <f t="shared" si="166"/>
        <v/>
      </c>
      <c r="EXQ117" s="81" t="str">
        <f t="shared" si="166"/>
        <v/>
      </c>
      <c r="EXR117" s="81" t="str">
        <f t="shared" si="166"/>
        <v/>
      </c>
      <c r="EXS117" s="81" t="str">
        <f t="shared" si="166"/>
        <v/>
      </c>
      <c r="EXT117" s="81" t="str">
        <f t="shared" si="166"/>
        <v/>
      </c>
      <c r="EXU117" s="81" t="str">
        <f t="shared" si="166"/>
        <v/>
      </c>
      <c r="EXV117" s="81" t="str">
        <f t="shared" si="166"/>
        <v/>
      </c>
      <c r="EXW117" s="81" t="str">
        <f t="shared" si="166"/>
        <v/>
      </c>
      <c r="EXX117" s="81" t="str">
        <f t="shared" si="166"/>
        <v/>
      </c>
      <c r="EXY117" s="81" t="str">
        <f t="shared" si="166"/>
        <v/>
      </c>
      <c r="EXZ117" s="81" t="str">
        <f t="shared" si="166"/>
        <v/>
      </c>
      <c r="EYA117" s="81" t="str">
        <f t="shared" si="166"/>
        <v/>
      </c>
      <c r="EYB117" s="81" t="str">
        <f t="shared" si="166"/>
        <v/>
      </c>
      <c r="EYC117" s="81" t="str">
        <f t="shared" si="166"/>
        <v/>
      </c>
      <c r="EYD117" s="81" t="str">
        <f t="shared" si="166"/>
        <v/>
      </c>
      <c r="EYE117" s="81" t="str">
        <f t="shared" si="166"/>
        <v/>
      </c>
      <c r="EYF117" s="81" t="str">
        <f t="shared" si="166"/>
        <v/>
      </c>
      <c r="EYG117" s="81" t="str">
        <f t="shared" si="166"/>
        <v/>
      </c>
      <c r="EYH117" s="81" t="str">
        <f t="shared" si="166"/>
        <v/>
      </c>
      <c r="EYI117" s="81" t="str">
        <f t="shared" si="166"/>
        <v/>
      </c>
      <c r="EYJ117" s="81" t="str">
        <f t="shared" si="166"/>
        <v/>
      </c>
      <c r="EYK117" s="81" t="str">
        <f t="shared" si="166"/>
        <v/>
      </c>
      <c r="EYL117" s="81" t="str">
        <f t="shared" si="166"/>
        <v/>
      </c>
      <c r="EYM117" s="81" t="str">
        <f t="shared" si="166"/>
        <v/>
      </c>
      <c r="EYN117" s="81" t="str">
        <f t="shared" si="166"/>
        <v/>
      </c>
      <c r="EYO117" s="81" t="str">
        <f t="shared" si="166"/>
        <v/>
      </c>
      <c r="EYP117" s="81" t="str">
        <f t="shared" si="166"/>
        <v/>
      </c>
      <c r="EYQ117" s="81" t="str">
        <f t="shared" si="166"/>
        <v/>
      </c>
      <c r="EYR117" s="81" t="str">
        <f t="shared" si="166"/>
        <v/>
      </c>
      <c r="EYS117" s="81" t="str">
        <f t="shared" si="166"/>
        <v/>
      </c>
      <c r="EYT117" s="81" t="str">
        <f t="shared" si="166"/>
        <v/>
      </c>
      <c r="EYU117" s="81" t="str">
        <f t="shared" si="166"/>
        <v/>
      </c>
      <c r="EYV117" s="81" t="str">
        <f t="shared" si="166"/>
        <v/>
      </c>
      <c r="EYW117" s="81" t="str">
        <f t="shared" si="166"/>
        <v/>
      </c>
      <c r="EYX117" s="81" t="str">
        <f t="shared" si="166"/>
        <v/>
      </c>
      <c r="EYY117" s="81" t="str">
        <f t="shared" si="166"/>
        <v/>
      </c>
      <c r="EYZ117" s="81" t="str">
        <f t="shared" si="166"/>
        <v/>
      </c>
      <c r="EZA117" s="81" t="str">
        <f t="shared" si="166"/>
        <v/>
      </c>
      <c r="EZB117" s="81" t="str">
        <f t="shared" si="166"/>
        <v/>
      </c>
      <c r="EZC117" s="81" t="str">
        <f t="shared" si="166"/>
        <v/>
      </c>
      <c r="EZD117" s="81" t="str">
        <f t="shared" si="166"/>
        <v/>
      </c>
      <c r="EZE117" s="81" t="str">
        <f t="shared" si="166"/>
        <v/>
      </c>
      <c r="EZF117" s="81" t="str">
        <f t="shared" si="166"/>
        <v/>
      </c>
      <c r="EZG117" s="81" t="str">
        <f t="shared" si="166"/>
        <v/>
      </c>
      <c r="EZH117" s="81" t="str">
        <f t="shared" si="166"/>
        <v/>
      </c>
      <c r="EZI117" s="81" t="str">
        <f t="shared" si="166"/>
        <v/>
      </c>
      <c r="EZJ117" s="81" t="str">
        <f t="shared" si="166"/>
        <v/>
      </c>
      <c r="EZK117" s="81" t="str">
        <f t="shared" si="166"/>
        <v/>
      </c>
      <c r="EZL117" s="81" t="str">
        <f t="shared" si="166"/>
        <v/>
      </c>
      <c r="EZM117" s="81" t="str">
        <f t="shared" si="166"/>
        <v/>
      </c>
      <c r="EZN117" s="81" t="str">
        <f t="shared" si="166"/>
        <v/>
      </c>
      <c r="EZO117" s="81" t="str">
        <f t="shared" ref="EZO117:FBZ117" si="167">IF(ISNUMBER(outYear),EZO68+EZO74+EZO80+EZO114,"")</f>
        <v/>
      </c>
      <c r="EZP117" s="81" t="str">
        <f t="shared" si="167"/>
        <v/>
      </c>
      <c r="EZQ117" s="81" t="str">
        <f t="shared" si="167"/>
        <v/>
      </c>
      <c r="EZR117" s="81" t="str">
        <f t="shared" si="167"/>
        <v/>
      </c>
      <c r="EZS117" s="81" t="str">
        <f t="shared" si="167"/>
        <v/>
      </c>
      <c r="EZT117" s="81" t="str">
        <f t="shared" si="167"/>
        <v/>
      </c>
      <c r="EZU117" s="81" t="str">
        <f t="shared" si="167"/>
        <v/>
      </c>
      <c r="EZV117" s="81" t="str">
        <f t="shared" si="167"/>
        <v/>
      </c>
      <c r="EZW117" s="81" t="str">
        <f t="shared" si="167"/>
        <v/>
      </c>
      <c r="EZX117" s="81" t="str">
        <f t="shared" si="167"/>
        <v/>
      </c>
      <c r="EZY117" s="81" t="str">
        <f t="shared" si="167"/>
        <v/>
      </c>
      <c r="EZZ117" s="81" t="str">
        <f t="shared" si="167"/>
        <v/>
      </c>
      <c r="FAA117" s="81" t="str">
        <f t="shared" si="167"/>
        <v/>
      </c>
      <c r="FAB117" s="81" t="str">
        <f t="shared" si="167"/>
        <v/>
      </c>
      <c r="FAC117" s="81" t="str">
        <f t="shared" si="167"/>
        <v/>
      </c>
      <c r="FAD117" s="81" t="str">
        <f t="shared" si="167"/>
        <v/>
      </c>
      <c r="FAE117" s="81" t="str">
        <f t="shared" si="167"/>
        <v/>
      </c>
      <c r="FAF117" s="81" t="str">
        <f t="shared" si="167"/>
        <v/>
      </c>
      <c r="FAG117" s="81" t="str">
        <f t="shared" si="167"/>
        <v/>
      </c>
      <c r="FAH117" s="81" t="str">
        <f t="shared" si="167"/>
        <v/>
      </c>
      <c r="FAI117" s="81" t="str">
        <f t="shared" si="167"/>
        <v/>
      </c>
      <c r="FAJ117" s="81" t="str">
        <f t="shared" si="167"/>
        <v/>
      </c>
      <c r="FAK117" s="81" t="str">
        <f t="shared" si="167"/>
        <v/>
      </c>
      <c r="FAL117" s="81" t="str">
        <f t="shared" si="167"/>
        <v/>
      </c>
      <c r="FAM117" s="81" t="str">
        <f t="shared" si="167"/>
        <v/>
      </c>
      <c r="FAN117" s="81" t="str">
        <f t="shared" si="167"/>
        <v/>
      </c>
      <c r="FAO117" s="81" t="str">
        <f t="shared" si="167"/>
        <v/>
      </c>
      <c r="FAP117" s="81" t="str">
        <f t="shared" si="167"/>
        <v/>
      </c>
      <c r="FAQ117" s="81" t="str">
        <f t="shared" si="167"/>
        <v/>
      </c>
      <c r="FAR117" s="81" t="str">
        <f t="shared" si="167"/>
        <v/>
      </c>
      <c r="FAS117" s="81" t="str">
        <f t="shared" si="167"/>
        <v/>
      </c>
      <c r="FAT117" s="81" t="str">
        <f t="shared" si="167"/>
        <v/>
      </c>
      <c r="FAU117" s="81" t="str">
        <f t="shared" si="167"/>
        <v/>
      </c>
      <c r="FAV117" s="81" t="str">
        <f t="shared" si="167"/>
        <v/>
      </c>
      <c r="FAW117" s="81" t="str">
        <f t="shared" si="167"/>
        <v/>
      </c>
      <c r="FAX117" s="81" t="str">
        <f t="shared" si="167"/>
        <v/>
      </c>
      <c r="FAY117" s="81" t="str">
        <f t="shared" si="167"/>
        <v/>
      </c>
      <c r="FAZ117" s="81" t="str">
        <f t="shared" si="167"/>
        <v/>
      </c>
      <c r="FBA117" s="81" t="str">
        <f t="shared" si="167"/>
        <v/>
      </c>
      <c r="FBB117" s="81" t="str">
        <f t="shared" si="167"/>
        <v/>
      </c>
      <c r="FBC117" s="81" t="str">
        <f t="shared" si="167"/>
        <v/>
      </c>
      <c r="FBD117" s="81" t="str">
        <f t="shared" si="167"/>
        <v/>
      </c>
      <c r="FBE117" s="81" t="str">
        <f t="shared" si="167"/>
        <v/>
      </c>
      <c r="FBF117" s="81" t="str">
        <f t="shared" si="167"/>
        <v/>
      </c>
      <c r="FBG117" s="81" t="str">
        <f t="shared" si="167"/>
        <v/>
      </c>
      <c r="FBH117" s="81" t="str">
        <f t="shared" si="167"/>
        <v/>
      </c>
      <c r="FBI117" s="81" t="str">
        <f t="shared" si="167"/>
        <v/>
      </c>
      <c r="FBJ117" s="81" t="str">
        <f t="shared" si="167"/>
        <v/>
      </c>
      <c r="FBK117" s="81" t="str">
        <f t="shared" si="167"/>
        <v/>
      </c>
      <c r="FBL117" s="81" t="str">
        <f t="shared" si="167"/>
        <v/>
      </c>
      <c r="FBM117" s="81" t="str">
        <f t="shared" si="167"/>
        <v/>
      </c>
      <c r="FBN117" s="81" t="str">
        <f t="shared" si="167"/>
        <v/>
      </c>
      <c r="FBO117" s="81" t="str">
        <f t="shared" si="167"/>
        <v/>
      </c>
      <c r="FBP117" s="81" t="str">
        <f t="shared" si="167"/>
        <v/>
      </c>
      <c r="FBQ117" s="81" t="str">
        <f t="shared" si="167"/>
        <v/>
      </c>
      <c r="FBR117" s="81" t="str">
        <f t="shared" si="167"/>
        <v/>
      </c>
      <c r="FBS117" s="81" t="str">
        <f t="shared" si="167"/>
        <v/>
      </c>
      <c r="FBT117" s="81" t="str">
        <f t="shared" si="167"/>
        <v/>
      </c>
      <c r="FBU117" s="81" t="str">
        <f t="shared" si="167"/>
        <v/>
      </c>
      <c r="FBV117" s="81" t="str">
        <f t="shared" si="167"/>
        <v/>
      </c>
      <c r="FBW117" s="81" t="str">
        <f t="shared" si="167"/>
        <v/>
      </c>
      <c r="FBX117" s="81" t="str">
        <f t="shared" si="167"/>
        <v/>
      </c>
      <c r="FBY117" s="81" t="str">
        <f t="shared" si="167"/>
        <v/>
      </c>
      <c r="FBZ117" s="81" t="str">
        <f t="shared" si="167"/>
        <v/>
      </c>
      <c r="FCA117" s="81" t="str">
        <f t="shared" ref="FCA117:FEL117" si="168">IF(ISNUMBER(outYear),FCA68+FCA74+FCA80+FCA114,"")</f>
        <v/>
      </c>
      <c r="FCB117" s="81" t="str">
        <f t="shared" si="168"/>
        <v/>
      </c>
      <c r="FCC117" s="81" t="str">
        <f t="shared" si="168"/>
        <v/>
      </c>
      <c r="FCD117" s="81" t="str">
        <f t="shared" si="168"/>
        <v/>
      </c>
      <c r="FCE117" s="81" t="str">
        <f t="shared" si="168"/>
        <v/>
      </c>
      <c r="FCF117" s="81" t="str">
        <f t="shared" si="168"/>
        <v/>
      </c>
      <c r="FCG117" s="81" t="str">
        <f t="shared" si="168"/>
        <v/>
      </c>
      <c r="FCH117" s="81" t="str">
        <f t="shared" si="168"/>
        <v/>
      </c>
      <c r="FCI117" s="81" t="str">
        <f t="shared" si="168"/>
        <v/>
      </c>
      <c r="FCJ117" s="81" t="str">
        <f t="shared" si="168"/>
        <v/>
      </c>
      <c r="FCK117" s="81" t="str">
        <f t="shared" si="168"/>
        <v/>
      </c>
      <c r="FCL117" s="81" t="str">
        <f t="shared" si="168"/>
        <v/>
      </c>
      <c r="FCM117" s="81" t="str">
        <f t="shared" si="168"/>
        <v/>
      </c>
      <c r="FCN117" s="81" t="str">
        <f t="shared" si="168"/>
        <v/>
      </c>
      <c r="FCO117" s="81" t="str">
        <f t="shared" si="168"/>
        <v/>
      </c>
      <c r="FCP117" s="81" t="str">
        <f t="shared" si="168"/>
        <v/>
      </c>
      <c r="FCQ117" s="81" t="str">
        <f t="shared" si="168"/>
        <v/>
      </c>
      <c r="FCR117" s="81" t="str">
        <f t="shared" si="168"/>
        <v/>
      </c>
      <c r="FCS117" s="81" t="str">
        <f t="shared" si="168"/>
        <v/>
      </c>
      <c r="FCT117" s="81" t="str">
        <f t="shared" si="168"/>
        <v/>
      </c>
      <c r="FCU117" s="81" t="str">
        <f t="shared" si="168"/>
        <v/>
      </c>
      <c r="FCV117" s="81" t="str">
        <f t="shared" si="168"/>
        <v/>
      </c>
      <c r="FCW117" s="81" t="str">
        <f t="shared" si="168"/>
        <v/>
      </c>
      <c r="FCX117" s="81" t="str">
        <f t="shared" si="168"/>
        <v/>
      </c>
      <c r="FCY117" s="81" t="str">
        <f t="shared" si="168"/>
        <v/>
      </c>
      <c r="FCZ117" s="81" t="str">
        <f t="shared" si="168"/>
        <v/>
      </c>
      <c r="FDA117" s="81" t="str">
        <f t="shared" si="168"/>
        <v/>
      </c>
      <c r="FDB117" s="81" t="str">
        <f t="shared" si="168"/>
        <v/>
      </c>
      <c r="FDC117" s="81" t="str">
        <f t="shared" si="168"/>
        <v/>
      </c>
      <c r="FDD117" s="81" t="str">
        <f t="shared" si="168"/>
        <v/>
      </c>
      <c r="FDE117" s="81" t="str">
        <f t="shared" si="168"/>
        <v/>
      </c>
      <c r="FDF117" s="81" t="str">
        <f t="shared" si="168"/>
        <v/>
      </c>
      <c r="FDG117" s="81" t="str">
        <f t="shared" si="168"/>
        <v/>
      </c>
      <c r="FDH117" s="81" t="str">
        <f t="shared" si="168"/>
        <v/>
      </c>
      <c r="FDI117" s="81" t="str">
        <f t="shared" si="168"/>
        <v/>
      </c>
      <c r="FDJ117" s="81" t="str">
        <f t="shared" si="168"/>
        <v/>
      </c>
      <c r="FDK117" s="81" t="str">
        <f t="shared" si="168"/>
        <v/>
      </c>
      <c r="FDL117" s="81" t="str">
        <f t="shared" si="168"/>
        <v/>
      </c>
      <c r="FDM117" s="81" t="str">
        <f t="shared" si="168"/>
        <v/>
      </c>
      <c r="FDN117" s="81" t="str">
        <f t="shared" si="168"/>
        <v/>
      </c>
      <c r="FDO117" s="81" t="str">
        <f t="shared" si="168"/>
        <v/>
      </c>
      <c r="FDP117" s="81" t="str">
        <f t="shared" si="168"/>
        <v/>
      </c>
      <c r="FDQ117" s="81" t="str">
        <f t="shared" si="168"/>
        <v/>
      </c>
      <c r="FDR117" s="81" t="str">
        <f t="shared" si="168"/>
        <v/>
      </c>
      <c r="FDS117" s="81" t="str">
        <f t="shared" si="168"/>
        <v/>
      </c>
      <c r="FDT117" s="81" t="str">
        <f t="shared" si="168"/>
        <v/>
      </c>
      <c r="FDU117" s="81" t="str">
        <f t="shared" si="168"/>
        <v/>
      </c>
      <c r="FDV117" s="81" t="str">
        <f t="shared" si="168"/>
        <v/>
      </c>
      <c r="FDW117" s="81" t="str">
        <f t="shared" si="168"/>
        <v/>
      </c>
      <c r="FDX117" s="81" t="str">
        <f t="shared" si="168"/>
        <v/>
      </c>
      <c r="FDY117" s="81" t="str">
        <f t="shared" si="168"/>
        <v/>
      </c>
      <c r="FDZ117" s="81" t="str">
        <f t="shared" si="168"/>
        <v/>
      </c>
      <c r="FEA117" s="81" t="str">
        <f t="shared" si="168"/>
        <v/>
      </c>
      <c r="FEB117" s="81" t="str">
        <f t="shared" si="168"/>
        <v/>
      </c>
      <c r="FEC117" s="81" t="str">
        <f t="shared" si="168"/>
        <v/>
      </c>
      <c r="FED117" s="81" t="str">
        <f t="shared" si="168"/>
        <v/>
      </c>
      <c r="FEE117" s="81" t="str">
        <f t="shared" si="168"/>
        <v/>
      </c>
      <c r="FEF117" s="81" t="str">
        <f t="shared" si="168"/>
        <v/>
      </c>
      <c r="FEG117" s="81" t="str">
        <f t="shared" si="168"/>
        <v/>
      </c>
      <c r="FEH117" s="81" t="str">
        <f t="shared" si="168"/>
        <v/>
      </c>
      <c r="FEI117" s="81" t="str">
        <f t="shared" si="168"/>
        <v/>
      </c>
      <c r="FEJ117" s="81" t="str">
        <f t="shared" si="168"/>
        <v/>
      </c>
      <c r="FEK117" s="81" t="str">
        <f t="shared" si="168"/>
        <v/>
      </c>
      <c r="FEL117" s="81" t="str">
        <f t="shared" si="168"/>
        <v/>
      </c>
      <c r="FEM117" s="81" t="str">
        <f t="shared" ref="FEM117:FGX117" si="169">IF(ISNUMBER(outYear),FEM68+FEM74+FEM80+FEM114,"")</f>
        <v/>
      </c>
      <c r="FEN117" s="81" t="str">
        <f t="shared" si="169"/>
        <v/>
      </c>
      <c r="FEO117" s="81" t="str">
        <f t="shared" si="169"/>
        <v/>
      </c>
      <c r="FEP117" s="81" t="str">
        <f t="shared" si="169"/>
        <v/>
      </c>
      <c r="FEQ117" s="81" t="str">
        <f t="shared" si="169"/>
        <v/>
      </c>
      <c r="FER117" s="81" t="str">
        <f t="shared" si="169"/>
        <v/>
      </c>
      <c r="FES117" s="81" t="str">
        <f t="shared" si="169"/>
        <v/>
      </c>
      <c r="FET117" s="81" t="str">
        <f t="shared" si="169"/>
        <v/>
      </c>
      <c r="FEU117" s="81" t="str">
        <f t="shared" si="169"/>
        <v/>
      </c>
      <c r="FEV117" s="81" t="str">
        <f t="shared" si="169"/>
        <v/>
      </c>
      <c r="FEW117" s="81" t="str">
        <f t="shared" si="169"/>
        <v/>
      </c>
      <c r="FEX117" s="81" t="str">
        <f t="shared" si="169"/>
        <v/>
      </c>
      <c r="FEY117" s="81" t="str">
        <f t="shared" si="169"/>
        <v/>
      </c>
      <c r="FEZ117" s="81" t="str">
        <f t="shared" si="169"/>
        <v/>
      </c>
      <c r="FFA117" s="81" t="str">
        <f t="shared" si="169"/>
        <v/>
      </c>
      <c r="FFB117" s="81" t="str">
        <f t="shared" si="169"/>
        <v/>
      </c>
      <c r="FFC117" s="81" t="str">
        <f t="shared" si="169"/>
        <v/>
      </c>
      <c r="FFD117" s="81" t="str">
        <f t="shared" si="169"/>
        <v/>
      </c>
      <c r="FFE117" s="81" t="str">
        <f t="shared" si="169"/>
        <v/>
      </c>
      <c r="FFF117" s="81" t="str">
        <f t="shared" si="169"/>
        <v/>
      </c>
      <c r="FFG117" s="81" t="str">
        <f t="shared" si="169"/>
        <v/>
      </c>
      <c r="FFH117" s="81" t="str">
        <f t="shared" si="169"/>
        <v/>
      </c>
      <c r="FFI117" s="81" t="str">
        <f t="shared" si="169"/>
        <v/>
      </c>
      <c r="FFJ117" s="81" t="str">
        <f t="shared" si="169"/>
        <v/>
      </c>
      <c r="FFK117" s="81" t="str">
        <f t="shared" si="169"/>
        <v/>
      </c>
      <c r="FFL117" s="81" t="str">
        <f t="shared" si="169"/>
        <v/>
      </c>
      <c r="FFM117" s="81" t="str">
        <f t="shared" si="169"/>
        <v/>
      </c>
      <c r="FFN117" s="81" t="str">
        <f t="shared" si="169"/>
        <v/>
      </c>
      <c r="FFO117" s="81" t="str">
        <f t="shared" si="169"/>
        <v/>
      </c>
      <c r="FFP117" s="81" t="str">
        <f t="shared" si="169"/>
        <v/>
      </c>
      <c r="FFQ117" s="81" t="str">
        <f t="shared" si="169"/>
        <v/>
      </c>
      <c r="FFR117" s="81" t="str">
        <f t="shared" si="169"/>
        <v/>
      </c>
      <c r="FFS117" s="81" t="str">
        <f t="shared" si="169"/>
        <v/>
      </c>
      <c r="FFT117" s="81" t="str">
        <f t="shared" si="169"/>
        <v/>
      </c>
      <c r="FFU117" s="81" t="str">
        <f t="shared" si="169"/>
        <v/>
      </c>
      <c r="FFV117" s="81" t="str">
        <f t="shared" si="169"/>
        <v/>
      </c>
      <c r="FFW117" s="81" t="str">
        <f t="shared" si="169"/>
        <v/>
      </c>
      <c r="FFX117" s="81" t="str">
        <f t="shared" si="169"/>
        <v/>
      </c>
      <c r="FFY117" s="81" t="str">
        <f t="shared" si="169"/>
        <v/>
      </c>
      <c r="FFZ117" s="81" t="str">
        <f t="shared" si="169"/>
        <v/>
      </c>
      <c r="FGA117" s="81" t="str">
        <f t="shared" si="169"/>
        <v/>
      </c>
      <c r="FGB117" s="81" t="str">
        <f t="shared" si="169"/>
        <v/>
      </c>
      <c r="FGC117" s="81" t="str">
        <f t="shared" si="169"/>
        <v/>
      </c>
      <c r="FGD117" s="81" t="str">
        <f t="shared" si="169"/>
        <v/>
      </c>
      <c r="FGE117" s="81" t="str">
        <f t="shared" si="169"/>
        <v/>
      </c>
      <c r="FGF117" s="81" t="str">
        <f t="shared" si="169"/>
        <v/>
      </c>
      <c r="FGG117" s="81" t="str">
        <f t="shared" si="169"/>
        <v/>
      </c>
      <c r="FGH117" s="81" t="str">
        <f t="shared" si="169"/>
        <v/>
      </c>
      <c r="FGI117" s="81" t="str">
        <f t="shared" si="169"/>
        <v/>
      </c>
      <c r="FGJ117" s="81" t="str">
        <f t="shared" si="169"/>
        <v/>
      </c>
      <c r="FGK117" s="81" t="str">
        <f t="shared" si="169"/>
        <v/>
      </c>
      <c r="FGL117" s="81" t="str">
        <f t="shared" si="169"/>
        <v/>
      </c>
      <c r="FGM117" s="81" t="str">
        <f t="shared" si="169"/>
        <v/>
      </c>
      <c r="FGN117" s="81" t="str">
        <f t="shared" si="169"/>
        <v/>
      </c>
      <c r="FGO117" s="81" t="str">
        <f t="shared" si="169"/>
        <v/>
      </c>
      <c r="FGP117" s="81" t="str">
        <f t="shared" si="169"/>
        <v/>
      </c>
      <c r="FGQ117" s="81" t="str">
        <f t="shared" si="169"/>
        <v/>
      </c>
      <c r="FGR117" s="81" t="str">
        <f t="shared" si="169"/>
        <v/>
      </c>
      <c r="FGS117" s="81" t="str">
        <f t="shared" si="169"/>
        <v/>
      </c>
      <c r="FGT117" s="81" t="str">
        <f t="shared" si="169"/>
        <v/>
      </c>
      <c r="FGU117" s="81" t="str">
        <f t="shared" si="169"/>
        <v/>
      </c>
      <c r="FGV117" s="81" t="str">
        <f t="shared" si="169"/>
        <v/>
      </c>
      <c r="FGW117" s="81" t="str">
        <f t="shared" si="169"/>
        <v/>
      </c>
      <c r="FGX117" s="81" t="str">
        <f t="shared" si="169"/>
        <v/>
      </c>
      <c r="FGY117" s="81" t="str">
        <f t="shared" ref="FGY117:FJJ117" si="170">IF(ISNUMBER(outYear),FGY68+FGY74+FGY80+FGY114,"")</f>
        <v/>
      </c>
      <c r="FGZ117" s="81" t="str">
        <f t="shared" si="170"/>
        <v/>
      </c>
      <c r="FHA117" s="81" t="str">
        <f t="shared" si="170"/>
        <v/>
      </c>
      <c r="FHB117" s="81" t="str">
        <f t="shared" si="170"/>
        <v/>
      </c>
      <c r="FHC117" s="81" t="str">
        <f t="shared" si="170"/>
        <v/>
      </c>
      <c r="FHD117" s="81" t="str">
        <f t="shared" si="170"/>
        <v/>
      </c>
      <c r="FHE117" s="81" t="str">
        <f t="shared" si="170"/>
        <v/>
      </c>
      <c r="FHF117" s="81" t="str">
        <f t="shared" si="170"/>
        <v/>
      </c>
      <c r="FHG117" s="81" t="str">
        <f t="shared" si="170"/>
        <v/>
      </c>
      <c r="FHH117" s="81" t="str">
        <f t="shared" si="170"/>
        <v/>
      </c>
      <c r="FHI117" s="81" t="str">
        <f t="shared" si="170"/>
        <v/>
      </c>
      <c r="FHJ117" s="81" t="str">
        <f t="shared" si="170"/>
        <v/>
      </c>
      <c r="FHK117" s="81" t="str">
        <f t="shared" si="170"/>
        <v/>
      </c>
      <c r="FHL117" s="81" t="str">
        <f t="shared" si="170"/>
        <v/>
      </c>
      <c r="FHM117" s="81" t="str">
        <f t="shared" si="170"/>
        <v/>
      </c>
      <c r="FHN117" s="81" t="str">
        <f t="shared" si="170"/>
        <v/>
      </c>
      <c r="FHO117" s="81" t="str">
        <f t="shared" si="170"/>
        <v/>
      </c>
      <c r="FHP117" s="81" t="str">
        <f t="shared" si="170"/>
        <v/>
      </c>
      <c r="FHQ117" s="81" t="str">
        <f t="shared" si="170"/>
        <v/>
      </c>
      <c r="FHR117" s="81" t="str">
        <f t="shared" si="170"/>
        <v/>
      </c>
      <c r="FHS117" s="81" t="str">
        <f t="shared" si="170"/>
        <v/>
      </c>
      <c r="FHT117" s="81" t="str">
        <f t="shared" si="170"/>
        <v/>
      </c>
      <c r="FHU117" s="81" t="str">
        <f t="shared" si="170"/>
        <v/>
      </c>
      <c r="FHV117" s="81" t="str">
        <f t="shared" si="170"/>
        <v/>
      </c>
      <c r="FHW117" s="81" t="str">
        <f t="shared" si="170"/>
        <v/>
      </c>
      <c r="FHX117" s="81" t="str">
        <f t="shared" si="170"/>
        <v/>
      </c>
      <c r="FHY117" s="81" t="str">
        <f t="shared" si="170"/>
        <v/>
      </c>
      <c r="FHZ117" s="81" t="str">
        <f t="shared" si="170"/>
        <v/>
      </c>
      <c r="FIA117" s="81" t="str">
        <f t="shared" si="170"/>
        <v/>
      </c>
      <c r="FIB117" s="81" t="str">
        <f t="shared" si="170"/>
        <v/>
      </c>
      <c r="FIC117" s="81" t="str">
        <f t="shared" si="170"/>
        <v/>
      </c>
      <c r="FID117" s="81" t="str">
        <f t="shared" si="170"/>
        <v/>
      </c>
      <c r="FIE117" s="81" t="str">
        <f t="shared" si="170"/>
        <v/>
      </c>
      <c r="FIF117" s="81" t="str">
        <f t="shared" si="170"/>
        <v/>
      </c>
      <c r="FIG117" s="81" t="str">
        <f t="shared" si="170"/>
        <v/>
      </c>
      <c r="FIH117" s="81" t="str">
        <f t="shared" si="170"/>
        <v/>
      </c>
      <c r="FII117" s="81" t="str">
        <f t="shared" si="170"/>
        <v/>
      </c>
      <c r="FIJ117" s="81" t="str">
        <f t="shared" si="170"/>
        <v/>
      </c>
      <c r="FIK117" s="81" t="str">
        <f t="shared" si="170"/>
        <v/>
      </c>
      <c r="FIL117" s="81" t="str">
        <f t="shared" si="170"/>
        <v/>
      </c>
      <c r="FIM117" s="81" t="str">
        <f t="shared" si="170"/>
        <v/>
      </c>
      <c r="FIN117" s="81" t="str">
        <f t="shared" si="170"/>
        <v/>
      </c>
      <c r="FIO117" s="81" t="str">
        <f t="shared" si="170"/>
        <v/>
      </c>
      <c r="FIP117" s="81" t="str">
        <f t="shared" si="170"/>
        <v/>
      </c>
      <c r="FIQ117" s="81" t="str">
        <f t="shared" si="170"/>
        <v/>
      </c>
      <c r="FIR117" s="81" t="str">
        <f t="shared" si="170"/>
        <v/>
      </c>
      <c r="FIS117" s="81" t="str">
        <f t="shared" si="170"/>
        <v/>
      </c>
      <c r="FIT117" s="81" t="str">
        <f t="shared" si="170"/>
        <v/>
      </c>
      <c r="FIU117" s="81" t="str">
        <f t="shared" si="170"/>
        <v/>
      </c>
      <c r="FIV117" s="81" t="str">
        <f t="shared" si="170"/>
        <v/>
      </c>
      <c r="FIW117" s="81" t="str">
        <f t="shared" si="170"/>
        <v/>
      </c>
      <c r="FIX117" s="81" t="str">
        <f t="shared" si="170"/>
        <v/>
      </c>
      <c r="FIY117" s="81" t="str">
        <f t="shared" si="170"/>
        <v/>
      </c>
      <c r="FIZ117" s="81" t="str">
        <f t="shared" si="170"/>
        <v/>
      </c>
      <c r="FJA117" s="81" t="str">
        <f t="shared" si="170"/>
        <v/>
      </c>
      <c r="FJB117" s="81" t="str">
        <f t="shared" si="170"/>
        <v/>
      </c>
      <c r="FJC117" s="81" t="str">
        <f t="shared" si="170"/>
        <v/>
      </c>
      <c r="FJD117" s="81" t="str">
        <f t="shared" si="170"/>
        <v/>
      </c>
      <c r="FJE117" s="81" t="str">
        <f t="shared" si="170"/>
        <v/>
      </c>
      <c r="FJF117" s="81" t="str">
        <f t="shared" si="170"/>
        <v/>
      </c>
      <c r="FJG117" s="81" t="str">
        <f t="shared" si="170"/>
        <v/>
      </c>
      <c r="FJH117" s="81" t="str">
        <f t="shared" si="170"/>
        <v/>
      </c>
      <c r="FJI117" s="81" t="str">
        <f t="shared" si="170"/>
        <v/>
      </c>
      <c r="FJJ117" s="81" t="str">
        <f t="shared" si="170"/>
        <v/>
      </c>
      <c r="FJK117" s="81" t="str">
        <f t="shared" ref="FJK117:FLV117" si="171">IF(ISNUMBER(outYear),FJK68+FJK74+FJK80+FJK114,"")</f>
        <v/>
      </c>
      <c r="FJL117" s="81" t="str">
        <f t="shared" si="171"/>
        <v/>
      </c>
      <c r="FJM117" s="81" t="str">
        <f t="shared" si="171"/>
        <v/>
      </c>
      <c r="FJN117" s="81" t="str">
        <f t="shared" si="171"/>
        <v/>
      </c>
      <c r="FJO117" s="81" t="str">
        <f t="shared" si="171"/>
        <v/>
      </c>
      <c r="FJP117" s="81" t="str">
        <f t="shared" si="171"/>
        <v/>
      </c>
      <c r="FJQ117" s="81" t="str">
        <f t="shared" si="171"/>
        <v/>
      </c>
      <c r="FJR117" s="81" t="str">
        <f t="shared" si="171"/>
        <v/>
      </c>
      <c r="FJS117" s="81" t="str">
        <f t="shared" si="171"/>
        <v/>
      </c>
      <c r="FJT117" s="81" t="str">
        <f t="shared" si="171"/>
        <v/>
      </c>
      <c r="FJU117" s="81" t="str">
        <f t="shared" si="171"/>
        <v/>
      </c>
      <c r="FJV117" s="81" t="str">
        <f t="shared" si="171"/>
        <v/>
      </c>
      <c r="FJW117" s="81" t="str">
        <f t="shared" si="171"/>
        <v/>
      </c>
      <c r="FJX117" s="81" t="str">
        <f t="shared" si="171"/>
        <v/>
      </c>
      <c r="FJY117" s="81" t="str">
        <f t="shared" si="171"/>
        <v/>
      </c>
      <c r="FJZ117" s="81" t="str">
        <f t="shared" si="171"/>
        <v/>
      </c>
      <c r="FKA117" s="81" t="str">
        <f t="shared" si="171"/>
        <v/>
      </c>
      <c r="FKB117" s="81" t="str">
        <f t="shared" si="171"/>
        <v/>
      </c>
      <c r="FKC117" s="81" t="str">
        <f t="shared" si="171"/>
        <v/>
      </c>
      <c r="FKD117" s="81" t="str">
        <f t="shared" si="171"/>
        <v/>
      </c>
      <c r="FKE117" s="81" t="str">
        <f t="shared" si="171"/>
        <v/>
      </c>
      <c r="FKF117" s="81" t="str">
        <f t="shared" si="171"/>
        <v/>
      </c>
      <c r="FKG117" s="81" t="str">
        <f t="shared" si="171"/>
        <v/>
      </c>
      <c r="FKH117" s="81" t="str">
        <f t="shared" si="171"/>
        <v/>
      </c>
      <c r="FKI117" s="81" t="str">
        <f t="shared" si="171"/>
        <v/>
      </c>
      <c r="FKJ117" s="81" t="str">
        <f t="shared" si="171"/>
        <v/>
      </c>
      <c r="FKK117" s="81" t="str">
        <f t="shared" si="171"/>
        <v/>
      </c>
      <c r="FKL117" s="81" t="str">
        <f t="shared" si="171"/>
        <v/>
      </c>
      <c r="FKM117" s="81" t="str">
        <f t="shared" si="171"/>
        <v/>
      </c>
      <c r="FKN117" s="81" t="str">
        <f t="shared" si="171"/>
        <v/>
      </c>
      <c r="FKO117" s="81" t="str">
        <f t="shared" si="171"/>
        <v/>
      </c>
      <c r="FKP117" s="81" t="str">
        <f t="shared" si="171"/>
        <v/>
      </c>
      <c r="FKQ117" s="81" t="str">
        <f t="shared" si="171"/>
        <v/>
      </c>
      <c r="FKR117" s="81" t="str">
        <f t="shared" si="171"/>
        <v/>
      </c>
      <c r="FKS117" s="81" t="str">
        <f t="shared" si="171"/>
        <v/>
      </c>
      <c r="FKT117" s="81" t="str">
        <f t="shared" si="171"/>
        <v/>
      </c>
      <c r="FKU117" s="81" t="str">
        <f t="shared" si="171"/>
        <v/>
      </c>
      <c r="FKV117" s="81" t="str">
        <f t="shared" si="171"/>
        <v/>
      </c>
      <c r="FKW117" s="81" t="str">
        <f t="shared" si="171"/>
        <v/>
      </c>
      <c r="FKX117" s="81" t="str">
        <f t="shared" si="171"/>
        <v/>
      </c>
      <c r="FKY117" s="81" t="str">
        <f t="shared" si="171"/>
        <v/>
      </c>
      <c r="FKZ117" s="81" t="str">
        <f t="shared" si="171"/>
        <v/>
      </c>
      <c r="FLA117" s="81" t="str">
        <f t="shared" si="171"/>
        <v/>
      </c>
      <c r="FLB117" s="81" t="str">
        <f t="shared" si="171"/>
        <v/>
      </c>
      <c r="FLC117" s="81" t="str">
        <f t="shared" si="171"/>
        <v/>
      </c>
      <c r="FLD117" s="81" t="str">
        <f t="shared" si="171"/>
        <v/>
      </c>
      <c r="FLE117" s="81" t="str">
        <f t="shared" si="171"/>
        <v/>
      </c>
      <c r="FLF117" s="81" t="str">
        <f t="shared" si="171"/>
        <v/>
      </c>
      <c r="FLG117" s="81" t="str">
        <f t="shared" si="171"/>
        <v/>
      </c>
      <c r="FLH117" s="81" t="str">
        <f t="shared" si="171"/>
        <v/>
      </c>
      <c r="FLI117" s="81" t="str">
        <f t="shared" si="171"/>
        <v/>
      </c>
      <c r="FLJ117" s="81" t="str">
        <f t="shared" si="171"/>
        <v/>
      </c>
      <c r="FLK117" s="81" t="str">
        <f t="shared" si="171"/>
        <v/>
      </c>
      <c r="FLL117" s="81" t="str">
        <f t="shared" si="171"/>
        <v/>
      </c>
      <c r="FLM117" s="81" t="str">
        <f t="shared" si="171"/>
        <v/>
      </c>
      <c r="FLN117" s="81" t="str">
        <f t="shared" si="171"/>
        <v/>
      </c>
      <c r="FLO117" s="81" t="str">
        <f t="shared" si="171"/>
        <v/>
      </c>
      <c r="FLP117" s="81" t="str">
        <f t="shared" si="171"/>
        <v/>
      </c>
      <c r="FLQ117" s="81" t="str">
        <f t="shared" si="171"/>
        <v/>
      </c>
      <c r="FLR117" s="81" t="str">
        <f t="shared" si="171"/>
        <v/>
      </c>
      <c r="FLS117" s="81" t="str">
        <f t="shared" si="171"/>
        <v/>
      </c>
      <c r="FLT117" s="81" t="str">
        <f t="shared" si="171"/>
        <v/>
      </c>
      <c r="FLU117" s="81" t="str">
        <f t="shared" si="171"/>
        <v/>
      </c>
      <c r="FLV117" s="81" t="str">
        <f t="shared" si="171"/>
        <v/>
      </c>
      <c r="FLW117" s="81" t="str">
        <f t="shared" ref="FLW117:FOH117" si="172">IF(ISNUMBER(outYear),FLW68+FLW74+FLW80+FLW114,"")</f>
        <v/>
      </c>
      <c r="FLX117" s="81" t="str">
        <f t="shared" si="172"/>
        <v/>
      </c>
      <c r="FLY117" s="81" t="str">
        <f t="shared" si="172"/>
        <v/>
      </c>
      <c r="FLZ117" s="81" t="str">
        <f t="shared" si="172"/>
        <v/>
      </c>
      <c r="FMA117" s="81" t="str">
        <f t="shared" si="172"/>
        <v/>
      </c>
      <c r="FMB117" s="81" t="str">
        <f t="shared" si="172"/>
        <v/>
      </c>
      <c r="FMC117" s="81" t="str">
        <f t="shared" si="172"/>
        <v/>
      </c>
      <c r="FMD117" s="81" t="str">
        <f t="shared" si="172"/>
        <v/>
      </c>
      <c r="FME117" s="81" t="str">
        <f t="shared" si="172"/>
        <v/>
      </c>
      <c r="FMF117" s="81" t="str">
        <f t="shared" si="172"/>
        <v/>
      </c>
      <c r="FMG117" s="81" t="str">
        <f t="shared" si="172"/>
        <v/>
      </c>
      <c r="FMH117" s="81" t="str">
        <f t="shared" si="172"/>
        <v/>
      </c>
      <c r="FMI117" s="81" t="str">
        <f t="shared" si="172"/>
        <v/>
      </c>
      <c r="FMJ117" s="81" t="str">
        <f t="shared" si="172"/>
        <v/>
      </c>
      <c r="FMK117" s="81" t="str">
        <f t="shared" si="172"/>
        <v/>
      </c>
      <c r="FML117" s="81" t="str">
        <f t="shared" si="172"/>
        <v/>
      </c>
      <c r="FMM117" s="81" t="str">
        <f t="shared" si="172"/>
        <v/>
      </c>
      <c r="FMN117" s="81" t="str">
        <f t="shared" si="172"/>
        <v/>
      </c>
      <c r="FMO117" s="81" t="str">
        <f t="shared" si="172"/>
        <v/>
      </c>
      <c r="FMP117" s="81" t="str">
        <f t="shared" si="172"/>
        <v/>
      </c>
      <c r="FMQ117" s="81" t="str">
        <f t="shared" si="172"/>
        <v/>
      </c>
      <c r="FMR117" s="81" t="str">
        <f t="shared" si="172"/>
        <v/>
      </c>
      <c r="FMS117" s="81" t="str">
        <f t="shared" si="172"/>
        <v/>
      </c>
      <c r="FMT117" s="81" t="str">
        <f t="shared" si="172"/>
        <v/>
      </c>
      <c r="FMU117" s="81" t="str">
        <f t="shared" si="172"/>
        <v/>
      </c>
      <c r="FMV117" s="81" t="str">
        <f t="shared" si="172"/>
        <v/>
      </c>
      <c r="FMW117" s="81" t="str">
        <f t="shared" si="172"/>
        <v/>
      </c>
      <c r="FMX117" s="81" t="str">
        <f t="shared" si="172"/>
        <v/>
      </c>
      <c r="FMY117" s="81" t="str">
        <f t="shared" si="172"/>
        <v/>
      </c>
      <c r="FMZ117" s="81" t="str">
        <f t="shared" si="172"/>
        <v/>
      </c>
      <c r="FNA117" s="81" t="str">
        <f t="shared" si="172"/>
        <v/>
      </c>
      <c r="FNB117" s="81" t="str">
        <f t="shared" si="172"/>
        <v/>
      </c>
      <c r="FNC117" s="81" t="str">
        <f t="shared" si="172"/>
        <v/>
      </c>
      <c r="FND117" s="81" t="str">
        <f t="shared" si="172"/>
        <v/>
      </c>
      <c r="FNE117" s="81" t="str">
        <f t="shared" si="172"/>
        <v/>
      </c>
      <c r="FNF117" s="81" t="str">
        <f t="shared" si="172"/>
        <v/>
      </c>
      <c r="FNG117" s="81" t="str">
        <f t="shared" si="172"/>
        <v/>
      </c>
      <c r="FNH117" s="81" t="str">
        <f t="shared" si="172"/>
        <v/>
      </c>
      <c r="FNI117" s="81" t="str">
        <f t="shared" si="172"/>
        <v/>
      </c>
      <c r="FNJ117" s="81" t="str">
        <f t="shared" si="172"/>
        <v/>
      </c>
      <c r="FNK117" s="81" t="str">
        <f t="shared" si="172"/>
        <v/>
      </c>
      <c r="FNL117" s="81" t="str">
        <f t="shared" si="172"/>
        <v/>
      </c>
      <c r="FNM117" s="81" t="str">
        <f t="shared" si="172"/>
        <v/>
      </c>
      <c r="FNN117" s="81" t="str">
        <f t="shared" si="172"/>
        <v/>
      </c>
      <c r="FNO117" s="81" t="str">
        <f t="shared" si="172"/>
        <v/>
      </c>
      <c r="FNP117" s="81" t="str">
        <f t="shared" si="172"/>
        <v/>
      </c>
      <c r="FNQ117" s="81" t="str">
        <f t="shared" si="172"/>
        <v/>
      </c>
      <c r="FNR117" s="81" t="str">
        <f t="shared" si="172"/>
        <v/>
      </c>
      <c r="FNS117" s="81" t="str">
        <f t="shared" si="172"/>
        <v/>
      </c>
      <c r="FNT117" s="81" t="str">
        <f t="shared" si="172"/>
        <v/>
      </c>
      <c r="FNU117" s="81" t="str">
        <f t="shared" si="172"/>
        <v/>
      </c>
      <c r="FNV117" s="81" t="str">
        <f t="shared" si="172"/>
        <v/>
      </c>
      <c r="FNW117" s="81" t="str">
        <f t="shared" si="172"/>
        <v/>
      </c>
      <c r="FNX117" s="81" t="str">
        <f t="shared" si="172"/>
        <v/>
      </c>
      <c r="FNY117" s="81" t="str">
        <f t="shared" si="172"/>
        <v/>
      </c>
      <c r="FNZ117" s="81" t="str">
        <f t="shared" si="172"/>
        <v/>
      </c>
      <c r="FOA117" s="81" t="str">
        <f t="shared" si="172"/>
        <v/>
      </c>
      <c r="FOB117" s="81" t="str">
        <f t="shared" si="172"/>
        <v/>
      </c>
      <c r="FOC117" s="81" t="str">
        <f t="shared" si="172"/>
        <v/>
      </c>
      <c r="FOD117" s="81" t="str">
        <f t="shared" si="172"/>
        <v/>
      </c>
      <c r="FOE117" s="81" t="str">
        <f t="shared" si="172"/>
        <v/>
      </c>
      <c r="FOF117" s="81" t="str">
        <f t="shared" si="172"/>
        <v/>
      </c>
      <c r="FOG117" s="81" t="str">
        <f t="shared" si="172"/>
        <v/>
      </c>
      <c r="FOH117" s="81" t="str">
        <f t="shared" si="172"/>
        <v/>
      </c>
      <c r="FOI117" s="81" t="str">
        <f t="shared" ref="FOI117:FQT117" si="173">IF(ISNUMBER(outYear),FOI68+FOI74+FOI80+FOI114,"")</f>
        <v/>
      </c>
      <c r="FOJ117" s="81" t="str">
        <f t="shared" si="173"/>
        <v/>
      </c>
      <c r="FOK117" s="81" t="str">
        <f t="shared" si="173"/>
        <v/>
      </c>
      <c r="FOL117" s="81" t="str">
        <f t="shared" si="173"/>
        <v/>
      </c>
      <c r="FOM117" s="81" t="str">
        <f t="shared" si="173"/>
        <v/>
      </c>
      <c r="FON117" s="81" t="str">
        <f t="shared" si="173"/>
        <v/>
      </c>
      <c r="FOO117" s="81" t="str">
        <f t="shared" si="173"/>
        <v/>
      </c>
      <c r="FOP117" s="81" t="str">
        <f t="shared" si="173"/>
        <v/>
      </c>
      <c r="FOQ117" s="81" t="str">
        <f t="shared" si="173"/>
        <v/>
      </c>
      <c r="FOR117" s="81" t="str">
        <f t="shared" si="173"/>
        <v/>
      </c>
      <c r="FOS117" s="81" t="str">
        <f t="shared" si="173"/>
        <v/>
      </c>
      <c r="FOT117" s="81" t="str">
        <f t="shared" si="173"/>
        <v/>
      </c>
      <c r="FOU117" s="81" t="str">
        <f t="shared" si="173"/>
        <v/>
      </c>
      <c r="FOV117" s="81" t="str">
        <f t="shared" si="173"/>
        <v/>
      </c>
      <c r="FOW117" s="81" t="str">
        <f t="shared" si="173"/>
        <v/>
      </c>
      <c r="FOX117" s="81" t="str">
        <f t="shared" si="173"/>
        <v/>
      </c>
      <c r="FOY117" s="81" t="str">
        <f t="shared" si="173"/>
        <v/>
      </c>
      <c r="FOZ117" s="81" t="str">
        <f t="shared" si="173"/>
        <v/>
      </c>
      <c r="FPA117" s="81" t="str">
        <f t="shared" si="173"/>
        <v/>
      </c>
      <c r="FPB117" s="81" t="str">
        <f t="shared" si="173"/>
        <v/>
      </c>
      <c r="FPC117" s="81" t="str">
        <f t="shared" si="173"/>
        <v/>
      </c>
      <c r="FPD117" s="81" t="str">
        <f t="shared" si="173"/>
        <v/>
      </c>
      <c r="FPE117" s="81" t="str">
        <f t="shared" si="173"/>
        <v/>
      </c>
      <c r="FPF117" s="81" t="str">
        <f t="shared" si="173"/>
        <v/>
      </c>
      <c r="FPG117" s="81" t="str">
        <f t="shared" si="173"/>
        <v/>
      </c>
      <c r="FPH117" s="81" t="str">
        <f t="shared" si="173"/>
        <v/>
      </c>
      <c r="FPI117" s="81" t="str">
        <f t="shared" si="173"/>
        <v/>
      </c>
      <c r="FPJ117" s="81" t="str">
        <f t="shared" si="173"/>
        <v/>
      </c>
      <c r="FPK117" s="81" t="str">
        <f t="shared" si="173"/>
        <v/>
      </c>
      <c r="FPL117" s="81" t="str">
        <f t="shared" si="173"/>
        <v/>
      </c>
      <c r="FPM117" s="81" t="str">
        <f t="shared" si="173"/>
        <v/>
      </c>
      <c r="FPN117" s="81" t="str">
        <f t="shared" si="173"/>
        <v/>
      </c>
      <c r="FPO117" s="81" t="str">
        <f t="shared" si="173"/>
        <v/>
      </c>
      <c r="FPP117" s="81" t="str">
        <f t="shared" si="173"/>
        <v/>
      </c>
      <c r="FPQ117" s="81" t="str">
        <f t="shared" si="173"/>
        <v/>
      </c>
      <c r="FPR117" s="81" t="str">
        <f t="shared" si="173"/>
        <v/>
      </c>
      <c r="FPS117" s="81" t="str">
        <f t="shared" si="173"/>
        <v/>
      </c>
      <c r="FPT117" s="81" t="str">
        <f t="shared" si="173"/>
        <v/>
      </c>
      <c r="FPU117" s="81" t="str">
        <f t="shared" si="173"/>
        <v/>
      </c>
      <c r="FPV117" s="81" t="str">
        <f t="shared" si="173"/>
        <v/>
      </c>
      <c r="FPW117" s="81" t="str">
        <f t="shared" si="173"/>
        <v/>
      </c>
      <c r="FPX117" s="81" t="str">
        <f t="shared" si="173"/>
        <v/>
      </c>
      <c r="FPY117" s="81" t="str">
        <f t="shared" si="173"/>
        <v/>
      </c>
      <c r="FPZ117" s="81" t="str">
        <f t="shared" si="173"/>
        <v/>
      </c>
      <c r="FQA117" s="81" t="str">
        <f t="shared" si="173"/>
        <v/>
      </c>
      <c r="FQB117" s="81" t="str">
        <f t="shared" si="173"/>
        <v/>
      </c>
      <c r="FQC117" s="81" t="str">
        <f t="shared" si="173"/>
        <v/>
      </c>
      <c r="FQD117" s="81" t="str">
        <f t="shared" si="173"/>
        <v/>
      </c>
      <c r="FQE117" s="81" t="str">
        <f t="shared" si="173"/>
        <v/>
      </c>
      <c r="FQF117" s="81" t="str">
        <f t="shared" si="173"/>
        <v/>
      </c>
      <c r="FQG117" s="81" t="str">
        <f t="shared" si="173"/>
        <v/>
      </c>
      <c r="FQH117" s="81" t="str">
        <f t="shared" si="173"/>
        <v/>
      </c>
      <c r="FQI117" s="81" t="str">
        <f t="shared" si="173"/>
        <v/>
      </c>
      <c r="FQJ117" s="81" t="str">
        <f t="shared" si="173"/>
        <v/>
      </c>
      <c r="FQK117" s="81" t="str">
        <f t="shared" si="173"/>
        <v/>
      </c>
      <c r="FQL117" s="81" t="str">
        <f t="shared" si="173"/>
        <v/>
      </c>
      <c r="FQM117" s="81" t="str">
        <f t="shared" si="173"/>
        <v/>
      </c>
      <c r="FQN117" s="81" t="str">
        <f t="shared" si="173"/>
        <v/>
      </c>
      <c r="FQO117" s="81" t="str">
        <f t="shared" si="173"/>
        <v/>
      </c>
      <c r="FQP117" s="81" t="str">
        <f t="shared" si="173"/>
        <v/>
      </c>
      <c r="FQQ117" s="81" t="str">
        <f t="shared" si="173"/>
        <v/>
      </c>
      <c r="FQR117" s="81" t="str">
        <f t="shared" si="173"/>
        <v/>
      </c>
      <c r="FQS117" s="81" t="str">
        <f t="shared" si="173"/>
        <v/>
      </c>
      <c r="FQT117" s="81" t="str">
        <f t="shared" si="173"/>
        <v/>
      </c>
      <c r="FQU117" s="81" t="str">
        <f t="shared" ref="FQU117:FTF117" si="174">IF(ISNUMBER(outYear),FQU68+FQU74+FQU80+FQU114,"")</f>
        <v/>
      </c>
      <c r="FQV117" s="81" t="str">
        <f t="shared" si="174"/>
        <v/>
      </c>
      <c r="FQW117" s="81" t="str">
        <f t="shared" si="174"/>
        <v/>
      </c>
      <c r="FQX117" s="81" t="str">
        <f t="shared" si="174"/>
        <v/>
      </c>
      <c r="FQY117" s="81" t="str">
        <f t="shared" si="174"/>
        <v/>
      </c>
      <c r="FQZ117" s="81" t="str">
        <f t="shared" si="174"/>
        <v/>
      </c>
      <c r="FRA117" s="81" t="str">
        <f t="shared" si="174"/>
        <v/>
      </c>
      <c r="FRB117" s="81" t="str">
        <f t="shared" si="174"/>
        <v/>
      </c>
      <c r="FRC117" s="81" t="str">
        <f t="shared" si="174"/>
        <v/>
      </c>
      <c r="FRD117" s="81" t="str">
        <f t="shared" si="174"/>
        <v/>
      </c>
      <c r="FRE117" s="81" t="str">
        <f t="shared" si="174"/>
        <v/>
      </c>
      <c r="FRF117" s="81" t="str">
        <f t="shared" si="174"/>
        <v/>
      </c>
      <c r="FRG117" s="81" t="str">
        <f t="shared" si="174"/>
        <v/>
      </c>
      <c r="FRH117" s="81" t="str">
        <f t="shared" si="174"/>
        <v/>
      </c>
      <c r="FRI117" s="81" t="str">
        <f t="shared" si="174"/>
        <v/>
      </c>
      <c r="FRJ117" s="81" t="str">
        <f t="shared" si="174"/>
        <v/>
      </c>
      <c r="FRK117" s="81" t="str">
        <f t="shared" si="174"/>
        <v/>
      </c>
      <c r="FRL117" s="81" t="str">
        <f t="shared" si="174"/>
        <v/>
      </c>
      <c r="FRM117" s="81" t="str">
        <f t="shared" si="174"/>
        <v/>
      </c>
      <c r="FRN117" s="81" t="str">
        <f t="shared" si="174"/>
        <v/>
      </c>
      <c r="FRO117" s="81" t="str">
        <f t="shared" si="174"/>
        <v/>
      </c>
      <c r="FRP117" s="81" t="str">
        <f t="shared" si="174"/>
        <v/>
      </c>
      <c r="FRQ117" s="81" t="str">
        <f t="shared" si="174"/>
        <v/>
      </c>
      <c r="FRR117" s="81" t="str">
        <f t="shared" si="174"/>
        <v/>
      </c>
      <c r="FRS117" s="81" t="str">
        <f t="shared" si="174"/>
        <v/>
      </c>
      <c r="FRT117" s="81" t="str">
        <f t="shared" si="174"/>
        <v/>
      </c>
      <c r="FRU117" s="81" t="str">
        <f t="shared" si="174"/>
        <v/>
      </c>
      <c r="FRV117" s="81" t="str">
        <f t="shared" si="174"/>
        <v/>
      </c>
      <c r="FRW117" s="81" t="str">
        <f t="shared" si="174"/>
        <v/>
      </c>
      <c r="FRX117" s="81" t="str">
        <f t="shared" si="174"/>
        <v/>
      </c>
      <c r="FRY117" s="81" t="str">
        <f t="shared" si="174"/>
        <v/>
      </c>
      <c r="FRZ117" s="81" t="str">
        <f t="shared" si="174"/>
        <v/>
      </c>
      <c r="FSA117" s="81" t="str">
        <f t="shared" si="174"/>
        <v/>
      </c>
      <c r="FSB117" s="81" t="str">
        <f t="shared" si="174"/>
        <v/>
      </c>
      <c r="FSC117" s="81" t="str">
        <f t="shared" si="174"/>
        <v/>
      </c>
      <c r="FSD117" s="81" t="str">
        <f t="shared" si="174"/>
        <v/>
      </c>
      <c r="FSE117" s="81" t="str">
        <f t="shared" si="174"/>
        <v/>
      </c>
      <c r="FSF117" s="81" t="str">
        <f t="shared" si="174"/>
        <v/>
      </c>
      <c r="FSG117" s="81" t="str">
        <f t="shared" si="174"/>
        <v/>
      </c>
      <c r="FSH117" s="81" t="str">
        <f t="shared" si="174"/>
        <v/>
      </c>
      <c r="FSI117" s="81" t="str">
        <f t="shared" si="174"/>
        <v/>
      </c>
      <c r="FSJ117" s="81" t="str">
        <f t="shared" si="174"/>
        <v/>
      </c>
      <c r="FSK117" s="81" t="str">
        <f t="shared" si="174"/>
        <v/>
      </c>
      <c r="FSL117" s="81" t="str">
        <f t="shared" si="174"/>
        <v/>
      </c>
      <c r="FSM117" s="81" t="str">
        <f t="shared" si="174"/>
        <v/>
      </c>
      <c r="FSN117" s="81" t="str">
        <f t="shared" si="174"/>
        <v/>
      </c>
      <c r="FSO117" s="81" t="str">
        <f t="shared" si="174"/>
        <v/>
      </c>
      <c r="FSP117" s="81" t="str">
        <f t="shared" si="174"/>
        <v/>
      </c>
      <c r="FSQ117" s="81" t="str">
        <f t="shared" si="174"/>
        <v/>
      </c>
      <c r="FSR117" s="81" t="str">
        <f t="shared" si="174"/>
        <v/>
      </c>
      <c r="FSS117" s="81" t="str">
        <f t="shared" si="174"/>
        <v/>
      </c>
      <c r="FST117" s="81" t="str">
        <f t="shared" si="174"/>
        <v/>
      </c>
      <c r="FSU117" s="81" t="str">
        <f t="shared" si="174"/>
        <v/>
      </c>
      <c r="FSV117" s="81" t="str">
        <f t="shared" si="174"/>
        <v/>
      </c>
      <c r="FSW117" s="81" t="str">
        <f t="shared" si="174"/>
        <v/>
      </c>
      <c r="FSX117" s="81" t="str">
        <f t="shared" si="174"/>
        <v/>
      </c>
      <c r="FSY117" s="81" t="str">
        <f t="shared" si="174"/>
        <v/>
      </c>
      <c r="FSZ117" s="81" t="str">
        <f t="shared" si="174"/>
        <v/>
      </c>
      <c r="FTA117" s="81" t="str">
        <f t="shared" si="174"/>
        <v/>
      </c>
      <c r="FTB117" s="81" t="str">
        <f t="shared" si="174"/>
        <v/>
      </c>
      <c r="FTC117" s="81" t="str">
        <f t="shared" si="174"/>
        <v/>
      </c>
      <c r="FTD117" s="81" t="str">
        <f t="shared" si="174"/>
        <v/>
      </c>
      <c r="FTE117" s="81" t="str">
        <f t="shared" si="174"/>
        <v/>
      </c>
      <c r="FTF117" s="81" t="str">
        <f t="shared" si="174"/>
        <v/>
      </c>
      <c r="FTG117" s="81" t="str">
        <f t="shared" ref="FTG117:FVR117" si="175">IF(ISNUMBER(outYear),FTG68+FTG74+FTG80+FTG114,"")</f>
        <v/>
      </c>
      <c r="FTH117" s="81" t="str">
        <f t="shared" si="175"/>
        <v/>
      </c>
      <c r="FTI117" s="81" t="str">
        <f t="shared" si="175"/>
        <v/>
      </c>
      <c r="FTJ117" s="81" t="str">
        <f t="shared" si="175"/>
        <v/>
      </c>
      <c r="FTK117" s="81" t="str">
        <f t="shared" si="175"/>
        <v/>
      </c>
      <c r="FTL117" s="81" t="str">
        <f t="shared" si="175"/>
        <v/>
      </c>
      <c r="FTM117" s="81" t="str">
        <f t="shared" si="175"/>
        <v/>
      </c>
      <c r="FTN117" s="81" t="str">
        <f t="shared" si="175"/>
        <v/>
      </c>
      <c r="FTO117" s="81" t="str">
        <f t="shared" si="175"/>
        <v/>
      </c>
      <c r="FTP117" s="81" t="str">
        <f t="shared" si="175"/>
        <v/>
      </c>
      <c r="FTQ117" s="81" t="str">
        <f t="shared" si="175"/>
        <v/>
      </c>
      <c r="FTR117" s="81" t="str">
        <f t="shared" si="175"/>
        <v/>
      </c>
      <c r="FTS117" s="81" t="str">
        <f t="shared" si="175"/>
        <v/>
      </c>
      <c r="FTT117" s="81" t="str">
        <f t="shared" si="175"/>
        <v/>
      </c>
      <c r="FTU117" s="81" t="str">
        <f t="shared" si="175"/>
        <v/>
      </c>
      <c r="FTV117" s="81" t="str">
        <f t="shared" si="175"/>
        <v/>
      </c>
      <c r="FTW117" s="81" t="str">
        <f t="shared" si="175"/>
        <v/>
      </c>
      <c r="FTX117" s="81" t="str">
        <f t="shared" si="175"/>
        <v/>
      </c>
      <c r="FTY117" s="81" t="str">
        <f t="shared" si="175"/>
        <v/>
      </c>
      <c r="FTZ117" s="81" t="str">
        <f t="shared" si="175"/>
        <v/>
      </c>
      <c r="FUA117" s="81" t="str">
        <f t="shared" si="175"/>
        <v/>
      </c>
      <c r="FUB117" s="81" t="str">
        <f t="shared" si="175"/>
        <v/>
      </c>
      <c r="FUC117" s="81" t="str">
        <f t="shared" si="175"/>
        <v/>
      </c>
      <c r="FUD117" s="81" t="str">
        <f t="shared" si="175"/>
        <v/>
      </c>
      <c r="FUE117" s="81" t="str">
        <f t="shared" si="175"/>
        <v/>
      </c>
      <c r="FUF117" s="81" t="str">
        <f t="shared" si="175"/>
        <v/>
      </c>
      <c r="FUG117" s="81" t="str">
        <f t="shared" si="175"/>
        <v/>
      </c>
      <c r="FUH117" s="81" t="str">
        <f t="shared" si="175"/>
        <v/>
      </c>
      <c r="FUI117" s="81" t="str">
        <f t="shared" si="175"/>
        <v/>
      </c>
      <c r="FUJ117" s="81" t="str">
        <f t="shared" si="175"/>
        <v/>
      </c>
      <c r="FUK117" s="81" t="str">
        <f t="shared" si="175"/>
        <v/>
      </c>
      <c r="FUL117" s="81" t="str">
        <f t="shared" si="175"/>
        <v/>
      </c>
      <c r="FUM117" s="81" t="str">
        <f t="shared" si="175"/>
        <v/>
      </c>
      <c r="FUN117" s="81" t="str">
        <f t="shared" si="175"/>
        <v/>
      </c>
      <c r="FUO117" s="81" t="str">
        <f t="shared" si="175"/>
        <v/>
      </c>
      <c r="FUP117" s="81" t="str">
        <f t="shared" si="175"/>
        <v/>
      </c>
      <c r="FUQ117" s="81" t="str">
        <f t="shared" si="175"/>
        <v/>
      </c>
      <c r="FUR117" s="81" t="str">
        <f t="shared" si="175"/>
        <v/>
      </c>
      <c r="FUS117" s="81" t="str">
        <f t="shared" si="175"/>
        <v/>
      </c>
      <c r="FUT117" s="81" t="str">
        <f t="shared" si="175"/>
        <v/>
      </c>
      <c r="FUU117" s="81" t="str">
        <f t="shared" si="175"/>
        <v/>
      </c>
      <c r="FUV117" s="81" t="str">
        <f t="shared" si="175"/>
        <v/>
      </c>
      <c r="FUW117" s="81" t="str">
        <f t="shared" si="175"/>
        <v/>
      </c>
      <c r="FUX117" s="81" t="str">
        <f t="shared" si="175"/>
        <v/>
      </c>
      <c r="FUY117" s="81" t="str">
        <f t="shared" si="175"/>
        <v/>
      </c>
      <c r="FUZ117" s="81" t="str">
        <f t="shared" si="175"/>
        <v/>
      </c>
      <c r="FVA117" s="81" t="str">
        <f t="shared" si="175"/>
        <v/>
      </c>
      <c r="FVB117" s="81" t="str">
        <f t="shared" si="175"/>
        <v/>
      </c>
      <c r="FVC117" s="81" t="str">
        <f t="shared" si="175"/>
        <v/>
      </c>
      <c r="FVD117" s="81" t="str">
        <f t="shared" si="175"/>
        <v/>
      </c>
      <c r="FVE117" s="81" t="str">
        <f t="shared" si="175"/>
        <v/>
      </c>
      <c r="FVF117" s="81" t="str">
        <f t="shared" si="175"/>
        <v/>
      </c>
      <c r="FVG117" s="81" t="str">
        <f t="shared" si="175"/>
        <v/>
      </c>
      <c r="FVH117" s="81" t="str">
        <f t="shared" si="175"/>
        <v/>
      </c>
      <c r="FVI117" s="81" t="str">
        <f t="shared" si="175"/>
        <v/>
      </c>
      <c r="FVJ117" s="81" t="str">
        <f t="shared" si="175"/>
        <v/>
      </c>
      <c r="FVK117" s="81" t="str">
        <f t="shared" si="175"/>
        <v/>
      </c>
      <c r="FVL117" s="81" t="str">
        <f t="shared" si="175"/>
        <v/>
      </c>
      <c r="FVM117" s="81" t="str">
        <f t="shared" si="175"/>
        <v/>
      </c>
      <c r="FVN117" s="81" t="str">
        <f t="shared" si="175"/>
        <v/>
      </c>
      <c r="FVO117" s="81" t="str">
        <f t="shared" si="175"/>
        <v/>
      </c>
      <c r="FVP117" s="81" t="str">
        <f t="shared" si="175"/>
        <v/>
      </c>
      <c r="FVQ117" s="81" t="str">
        <f t="shared" si="175"/>
        <v/>
      </c>
      <c r="FVR117" s="81" t="str">
        <f t="shared" si="175"/>
        <v/>
      </c>
      <c r="FVS117" s="81" t="str">
        <f t="shared" ref="FVS117:FYD117" si="176">IF(ISNUMBER(outYear),FVS68+FVS74+FVS80+FVS114,"")</f>
        <v/>
      </c>
      <c r="FVT117" s="81" t="str">
        <f t="shared" si="176"/>
        <v/>
      </c>
      <c r="FVU117" s="81" t="str">
        <f t="shared" si="176"/>
        <v/>
      </c>
      <c r="FVV117" s="81" t="str">
        <f t="shared" si="176"/>
        <v/>
      </c>
      <c r="FVW117" s="81" t="str">
        <f t="shared" si="176"/>
        <v/>
      </c>
      <c r="FVX117" s="81" t="str">
        <f t="shared" si="176"/>
        <v/>
      </c>
      <c r="FVY117" s="81" t="str">
        <f t="shared" si="176"/>
        <v/>
      </c>
      <c r="FVZ117" s="81" t="str">
        <f t="shared" si="176"/>
        <v/>
      </c>
      <c r="FWA117" s="81" t="str">
        <f t="shared" si="176"/>
        <v/>
      </c>
      <c r="FWB117" s="81" t="str">
        <f t="shared" si="176"/>
        <v/>
      </c>
      <c r="FWC117" s="81" t="str">
        <f t="shared" si="176"/>
        <v/>
      </c>
      <c r="FWD117" s="81" t="str">
        <f t="shared" si="176"/>
        <v/>
      </c>
      <c r="FWE117" s="81" t="str">
        <f t="shared" si="176"/>
        <v/>
      </c>
      <c r="FWF117" s="81" t="str">
        <f t="shared" si="176"/>
        <v/>
      </c>
      <c r="FWG117" s="81" t="str">
        <f t="shared" si="176"/>
        <v/>
      </c>
      <c r="FWH117" s="81" t="str">
        <f t="shared" si="176"/>
        <v/>
      </c>
      <c r="FWI117" s="81" t="str">
        <f t="shared" si="176"/>
        <v/>
      </c>
      <c r="FWJ117" s="81" t="str">
        <f t="shared" si="176"/>
        <v/>
      </c>
      <c r="FWK117" s="81" t="str">
        <f t="shared" si="176"/>
        <v/>
      </c>
      <c r="FWL117" s="81" t="str">
        <f t="shared" si="176"/>
        <v/>
      </c>
      <c r="FWM117" s="81" t="str">
        <f t="shared" si="176"/>
        <v/>
      </c>
      <c r="FWN117" s="81" t="str">
        <f t="shared" si="176"/>
        <v/>
      </c>
      <c r="FWO117" s="81" t="str">
        <f t="shared" si="176"/>
        <v/>
      </c>
      <c r="FWP117" s="81" t="str">
        <f t="shared" si="176"/>
        <v/>
      </c>
      <c r="FWQ117" s="81" t="str">
        <f t="shared" si="176"/>
        <v/>
      </c>
      <c r="FWR117" s="81" t="str">
        <f t="shared" si="176"/>
        <v/>
      </c>
      <c r="FWS117" s="81" t="str">
        <f t="shared" si="176"/>
        <v/>
      </c>
      <c r="FWT117" s="81" t="str">
        <f t="shared" si="176"/>
        <v/>
      </c>
      <c r="FWU117" s="81" t="str">
        <f t="shared" si="176"/>
        <v/>
      </c>
      <c r="FWV117" s="81" t="str">
        <f t="shared" si="176"/>
        <v/>
      </c>
      <c r="FWW117" s="81" t="str">
        <f t="shared" si="176"/>
        <v/>
      </c>
      <c r="FWX117" s="81" t="str">
        <f t="shared" si="176"/>
        <v/>
      </c>
      <c r="FWY117" s="81" t="str">
        <f t="shared" si="176"/>
        <v/>
      </c>
      <c r="FWZ117" s="81" t="str">
        <f t="shared" si="176"/>
        <v/>
      </c>
      <c r="FXA117" s="81" t="str">
        <f t="shared" si="176"/>
        <v/>
      </c>
      <c r="FXB117" s="81" t="str">
        <f t="shared" si="176"/>
        <v/>
      </c>
      <c r="FXC117" s="81" t="str">
        <f t="shared" si="176"/>
        <v/>
      </c>
      <c r="FXD117" s="81" t="str">
        <f t="shared" si="176"/>
        <v/>
      </c>
      <c r="FXE117" s="81" t="str">
        <f t="shared" si="176"/>
        <v/>
      </c>
      <c r="FXF117" s="81" t="str">
        <f t="shared" si="176"/>
        <v/>
      </c>
      <c r="FXG117" s="81" t="str">
        <f t="shared" si="176"/>
        <v/>
      </c>
      <c r="FXH117" s="81" t="str">
        <f t="shared" si="176"/>
        <v/>
      </c>
      <c r="FXI117" s="81" t="str">
        <f t="shared" si="176"/>
        <v/>
      </c>
      <c r="FXJ117" s="81" t="str">
        <f t="shared" si="176"/>
        <v/>
      </c>
      <c r="FXK117" s="81" t="str">
        <f t="shared" si="176"/>
        <v/>
      </c>
      <c r="FXL117" s="81" t="str">
        <f t="shared" si="176"/>
        <v/>
      </c>
      <c r="FXM117" s="81" t="str">
        <f t="shared" si="176"/>
        <v/>
      </c>
      <c r="FXN117" s="81" t="str">
        <f t="shared" si="176"/>
        <v/>
      </c>
      <c r="FXO117" s="81" t="str">
        <f t="shared" si="176"/>
        <v/>
      </c>
      <c r="FXP117" s="81" t="str">
        <f t="shared" si="176"/>
        <v/>
      </c>
      <c r="FXQ117" s="81" t="str">
        <f t="shared" si="176"/>
        <v/>
      </c>
      <c r="FXR117" s="81" t="str">
        <f t="shared" si="176"/>
        <v/>
      </c>
      <c r="FXS117" s="81" t="str">
        <f t="shared" si="176"/>
        <v/>
      </c>
      <c r="FXT117" s="81" t="str">
        <f t="shared" si="176"/>
        <v/>
      </c>
      <c r="FXU117" s="81" t="str">
        <f t="shared" si="176"/>
        <v/>
      </c>
      <c r="FXV117" s="81" t="str">
        <f t="shared" si="176"/>
        <v/>
      </c>
      <c r="FXW117" s="81" t="str">
        <f t="shared" si="176"/>
        <v/>
      </c>
      <c r="FXX117" s="81" t="str">
        <f t="shared" si="176"/>
        <v/>
      </c>
      <c r="FXY117" s="81" t="str">
        <f t="shared" si="176"/>
        <v/>
      </c>
      <c r="FXZ117" s="81" t="str">
        <f t="shared" si="176"/>
        <v/>
      </c>
      <c r="FYA117" s="81" t="str">
        <f t="shared" si="176"/>
        <v/>
      </c>
      <c r="FYB117" s="81" t="str">
        <f t="shared" si="176"/>
        <v/>
      </c>
      <c r="FYC117" s="81" t="str">
        <f t="shared" si="176"/>
        <v/>
      </c>
      <c r="FYD117" s="81" t="str">
        <f t="shared" si="176"/>
        <v/>
      </c>
      <c r="FYE117" s="81" t="str">
        <f t="shared" ref="FYE117:GAP117" si="177">IF(ISNUMBER(outYear),FYE68+FYE74+FYE80+FYE114,"")</f>
        <v/>
      </c>
      <c r="FYF117" s="81" t="str">
        <f t="shared" si="177"/>
        <v/>
      </c>
      <c r="FYG117" s="81" t="str">
        <f t="shared" si="177"/>
        <v/>
      </c>
      <c r="FYH117" s="81" t="str">
        <f t="shared" si="177"/>
        <v/>
      </c>
      <c r="FYI117" s="81" t="str">
        <f t="shared" si="177"/>
        <v/>
      </c>
      <c r="FYJ117" s="81" t="str">
        <f t="shared" si="177"/>
        <v/>
      </c>
      <c r="FYK117" s="81" t="str">
        <f t="shared" si="177"/>
        <v/>
      </c>
      <c r="FYL117" s="81" t="str">
        <f t="shared" si="177"/>
        <v/>
      </c>
      <c r="FYM117" s="81" t="str">
        <f t="shared" si="177"/>
        <v/>
      </c>
      <c r="FYN117" s="81" t="str">
        <f t="shared" si="177"/>
        <v/>
      </c>
      <c r="FYO117" s="81" t="str">
        <f t="shared" si="177"/>
        <v/>
      </c>
      <c r="FYP117" s="81" t="str">
        <f t="shared" si="177"/>
        <v/>
      </c>
      <c r="FYQ117" s="81" t="str">
        <f t="shared" si="177"/>
        <v/>
      </c>
      <c r="FYR117" s="81" t="str">
        <f t="shared" si="177"/>
        <v/>
      </c>
      <c r="FYS117" s="81" t="str">
        <f t="shared" si="177"/>
        <v/>
      </c>
      <c r="FYT117" s="81" t="str">
        <f t="shared" si="177"/>
        <v/>
      </c>
      <c r="FYU117" s="81" t="str">
        <f t="shared" si="177"/>
        <v/>
      </c>
      <c r="FYV117" s="81" t="str">
        <f t="shared" si="177"/>
        <v/>
      </c>
      <c r="FYW117" s="81" t="str">
        <f t="shared" si="177"/>
        <v/>
      </c>
      <c r="FYX117" s="81" t="str">
        <f t="shared" si="177"/>
        <v/>
      </c>
      <c r="FYY117" s="81" t="str">
        <f t="shared" si="177"/>
        <v/>
      </c>
      <c r="FYZ117" s="81" t="str">
        <f t="shared" si="177"/>
        <v/>
      </c>
      <c r="FZA117" s="81" t="str">
        <f t="shared" si="177"/>
        <v/>
      </c>
      <c r="FZB117" s="81" t="str">
        <f t="shared" si="177"/>
        <v/>
      </c>
      <c r="FZC117" s="81" t="str">
        <f t="shared" si="177"/>
        <v/>
      </c>
      <c r="FZD117" s="81" t="str">
        <f t="shared" si="177"/>
        <v/>
      </c>
      <c r="FZE117" s="81" t="str">
        <f t="shared" si="177"/>
        <v/>
      </c>
      <c r="FZF117" s="81" t="str">
        <f t="shared" si="177"/>
        <v/>
      </c>
      <c r="FZG117" s="81" t="str">
        <f t="shared" si="177"/>
        <v/>
      </c>
      <c r="FZH117" s="81" t="str">
        <f t="shared" si="177"/>
        <v/>
      </c>
      <c r="FZI117" s="81" t="str">
        <f t="shared" si="177"/>
        <v/>
      </c>
      <c r="FZJ117" s="81" t="str">
        <f t="shared" si="177"/>
        <v/>
      </c>
      <c r="FZK117" s="81" t="str">
        <f t="shared" si="177"/>
        <v/>
      </c>
      <c r="FZL117" s="81" t="str">
        <f t="shared" si="177"/>
        <v/>
      </c>
      <c r="FZM117" s="81" t="str">
        <f t="shared" si="177"/>
        <v/>
      </c>
      <c r="FZN117" s="81" t="str">
        <f t="shared" si="177"/>
        <v/>
      </c>
      <c r="FZO117" s="81" t="str">
        <f t="shared" si="177"/>
        <v/>
      </c>
      <c r="FZP117" s="81" t="str">
        <f t="shared" si="177"/>
        <v/>
      </c>
      <c r="FZQ117" s="81" t="str">
        <f t="shared" si="177"/>
        <v/>
      </c>
      <c r="FZR117" s="81" t="str">
        <f t="shared" si="177"/>
        <v/>
      </c>
      <c r="FZS117" s="81" t="str">
        <f t="shared" si="177"/>
        <v/>
      </c>
      <c r="FZT117" s="81" t="str">
        <f t="shared" si="177"/>
        <v/>
      </c>
      <c r="FZU117" s="81" t="str">
        <f t="shared" si="177"/>
        <v/>
      </c>
      <c r="FZV117" s="81" t="str">
        <f t="shared" si="177"/>
        <v/>
      </c>
      <c r="FZW117" s="81" t="str">
        <f t="shared" si="177"/>
        <v/>
      </c>
      <c r="FZX117" s="81" t="str">
        <f t="shared" si="177"/>
        <v/>
      </c>
      <c r="FZY117" s="81" t="str">
        <f t="shared" si="177"/>
        <v/>
      </c>
      <c r="FZZ117" s="81" t="str">
        <f t="shared" si="177"/>
        <v/>
      </c>
      <c r="GAA117" s="81" t="str">
        <f t="shared" si="177"/>
        <v/>
      </c>
      <c r="GAB117" s="81" t="str">
        <f t="shared" si="177"/>
        <v/>
      </c>
      <c r="GAC117" s="81" t="str">
        <f t="shared" si="177"/>
        <v/>
      </c>
      <c r="GAD117" s="81" t="str">
        <f t="shared" si="177"/>
        <v/>
      </c>
      <c r="GAE117" s="81" t="str">
        <f t="shared" si="177"/>
        <v/>
      </c>
      <c r="GAF117" s="81" t="str">
        <f t="shared" si="177"/>
        <v/>
      </c>
      <c r="GAG117" s="81" t="str">
        <f t="shared" si="177"/>
        <v/>
      </c>
      <c r="GAH117" s="81" t="str">
        <f t="shared" si="177"/>
        <v/>
      </c>
      <c r="GAI117" s="81" t="str">
        <f t="shared" si="177"/>
        <v/>
      </c>
      <c r="GAJ117" s="81" t="str">
        <f t="shared" si="177"/>
        <v/>
      </c>
      <c r="GAK117" s="81" t="str">
        <f t="shared" si="177"/>
        <v/>
      </c>
      <c r="GAL117" s="81" t="str">
        <f t="shared" si="177"/>
        <v/>
      </c>
      <c r="GAM117" s="81" t="str">
        <f t="shared" si="177"/>
        <v/>
      </c>
      <c r="GAN117" s="81" t="str">
        <f t="shared" si="177"/>
        <v/>
      </c>
      <c r="GAO117" s="81" t="str">
        <f t="shared" si="177"/>
        <v/>
      </c>
      <c r="GAP117" s="81" t="str">
        <f t="shared" si="177"/>
        <v/>
      </c>
      <c r="GAQ117" s="81" t="str">
        <f t="shared" ref="GAQ117:GDB117" si="178">IF(ISNUMBER(outYear),GAQ68+GAQ74+GAQ80+GAQ114,"")</f>
        <v/>
      </c>
      <c r="GAR117" s="81" t="str">
        <f t="shared" si="178"/>
        <v/>
      </c>
      <c r="GAS117" s="81" t="str">
        <f t="shared" si="178"/>
        <v/>
      </c>
      <c r="GAT117" s="81" t="str">
        <f t="shared" si="178"/>
        <v/>
      </c>
      <c r="GAU117" s="81" t="str">
        <f t="shared" si="178"/>
        <v/>
      </c>
      <c r="GAV117" s="81" t="str">
        <f t="shared" si="178"/>
        <v/>
      </c>
      <c r="GAW117" s="81" t="str">
        <f t="shared" si="178"/>
        <v/>
      </c>
      <c r="GAX117" s="81" t="str">
        <f t="shared" si="178"/>
        <v/>
      </c>
      <c r="GAY117" s="81" t="str">
        <f t="shared" si="178"/>
        <v/>
      </c>
      <c r="GAZ117" s="81" t="str">
        <f t="shared" si="178"/>
        <v/>
      </c>
      <c r="GBA117" s="81" t="str">
        <f t="shared" si="178"/>
        <v/>
      </c>
      <c r="GBB117" s="81" t="str">
        <f t="shared" si="178"/>
        <v/>
      </c>
      <c r="GBC117" s="81" t="str">
        <f t="shared" si="178"/>
        <v/>
      </c>
      <c r="GBD117" s="81" t="str">
        <f t="shared" si="178"/>
        <v/>
      </c>
      <c r="GBE117" s="81" t="str">
        <f t="shared" si="178"/>
        <v/>
      </c>
      <c r="GBF117" s="81" t="str">
        <f t="shared" si="178"/>
        <v/>
      </c>
      <c r="GBG117" s="81" t="str">
        <f t="shared" si="178"/>
        <v/>
      </c>
      <c r="GBH117" s="81" t="str">
        <f t="shared" si="178"/>
        <v/>
      </c>
      <c r="GBI117" s="81" t="str">
        <f t="shared" si="178"/>
        <v/>
      </c>
      <c r="GBJ117" s="81" t="str">
        <f t="shared" si="178"/>
        <v/>
      </c>
      <c r="GBK117" s="81" t="str">
        <f t="shared" si="178"/>
        <v/>
      </c>
      <c r="GBL117" s="81" t="str">
        <f t="shared" si="178"/>
        <v/>
      </c>
      <c r="GBM117" s="81" t="str">
        <f t="shared" si="178"/>
        <v/>
      </c>
      <c r="GBN117" s="81" t="str">
        <f t="shared" si="178"/>
        <v/>
      </c>
      <c r="GBO117" s="81" t="str">
        <f t="shared" si="178"/>
        <v/>
      </c>
      <c r="GBP117" s="81" t="str">
        <f t="shared" si="178"/>
        <v/>
      </c>
      <c r="GBQ117" s="81" t="str">
        <f t="shared" si="178"/>
        <v/>
      </c>
      <c r="GBR117" s="81" t="str">
        <f t="shared" si="178"/>
        <v/>
      </c>
      <c r="GBS117" s="81" t="str">
        <f t="shared" si="178"/>
        <v/>
      </c>
      <c r="GBT117" s="81" t="str">
        <f t="shared" si="178"/>
        <v/>
      </c>
      <c r="GBU117" s="81" t="str">
        <f t="shared" si="178"/>
        <v/>
      </c>
      <c r="GBV117" s="81" t="str">
        <f t="shared" si="178"/>
        <v/>
      </c>
      <c r="GBW117" s="81" t="str">
        <f t="shared" si="178"/>
        <v/>
      </c>
      <c r="GBX117" s="81" t="str">
        <f t="shared" si="178"/>
        <v/>
      </c>
      <c r="GBY117" s="81" t="str">
        <f t="shared" si="178"/>
        <v/>
      </c>
      <c r="GBZ117" s="81" t="str">
        <f t="shared" si="178"/>
        <v/>
      </c>
      <c r="GCA117" s="81" t="str">
        <f t="shared" si="178"/>
        <v/>
      </c>
      <c r="GCB117" s="81" t="str">
        <f t="shared" si="178"/>
        <v/>
      </c>
      <c r="GCC117" s="81" t="str">
        <f t="shared" si="178"/>
        <v/>
      </c>
      <c r="GCD117" s="81" t="str">
        <f t="shared" si="178"/>
        <v/>
      </c>
      <c r="GCE117" s="81" t="str">
        <f t="shared" si="178"/>
        <v/>
      </c>
      <c r="GCF117" s="81" t="str">
        <f t="shared" si="178"/>
        <v/>
      </c>
      <c r="GCG117" s="81" t="str">
        <f t="shared" si="178"/>
        <v/>
      </c>
      <c r="GCH117" s="81" t="str">
        <f t="shared" si="178"/>
        <v/>
      </c>
      <c r="GCI117" s="81" t="str">
        <f t="shared" si="178"/>
        <v/>
      </c>
      <c r="GCJ117" s="81" t="str">
        <f t="shared" si="178"/>
        <v/>
      </c>
      <c r="GCK117" s="81" t="str">
        <f t="shared" si="178"/>
        <v/>
      </c>
      <c r="GCL117" s="81" t="str">
        <f t="shared" si="178"/>
        <v/>
      </c>
      <c r="GCM117" s="81" t="str">
        <f t="shared" si="178"/>
        <v/>
      </c>
      <c r="GCN117" s="81" t="str">
        <f t="shared" si="178"/>
        <v/>
      </c>
      <c r="GCO117" s="81" t="str">
        <f t="shared" si="178"/>
        <v/>
      </c>
      <c r="GCP117" s="81" t="str">
        <f t="shared" si="178"/>
        <v/>
      </c>
      <c r="GCQ117" s="81" t="str">
        <f t="shared" si="178"/>
        <v/>
      </c>
      <c r="GCR117" s="81" t="str">
        <f t="shared" si="178"/>
        <v/>
      </c>
      <c r="GCS117" s="81" t="str">
        <f t="shared" si="178"/>
        <v/>
      </c>
      <c r="GCT117" s="81" t="str">
        <f t="shared" si="178"/>
        <v/>
      </c>
      <c r="GCU117" s="81" t="str">
        <f t="shared" si="178"/>
        <v/>
      </c>
      <c r="GCV117" s="81" t="str">
        <f t="shared" si="178"/>
        <v/>
      </c>
      <c r="GCW117" s="81" t="str">
        <f t="shared" si="178"/>
        <v/>
      </c>
      <c r="GCX117" s="81" t="str">
        <f t="shared" si="178"/>
        <v/>
      </c>
      <c r="GCY117" s="81" t="str">
        <f t="shared" si="178"/>
        <v/>
      </c>
      <c r="GCZ117" s="81" t="str">
        <f t="shared" si="178"/>
        <v/>
      </c>
      <c r="GDA117" s="81" t="str">
        <f t="shared" si="178"/>
        <v/>
      </c>
      <c r="GDB117" s="81" t="str">
        <f t="shared" si="178"/>
        <v/>
      </c>
      <c r="GDC117" s="81" t="str">
        <f t="shared" ref="GDC117:GFN117" si="179">IF(ISNUMBER(outYear),GDC68+GDC74+GDC80+GDC114,"")</f>
        <v/>
      </c>
      <c r="GDD117" s="81" t="str">
        <f t="shared" si="179"/>
        <v/>
      </c>
      <c r="GDE117" s="81" t="str">
        <f t="shared" si="179"/>
        <v/>
      </c>
      <c r="GDF117" s="81" t="str">
        <f t="shared" si="179"/>
        <v/>
      </c>
      <c r="GDG117" s="81" t="str">
        <f t="shared" si="179"/>
        <v/>
      </c>
      <c r="GDH117" s="81" t="str">
        <f t="shared" si="179"/>
        <v/>
      </c>
      <c r="GDI117" s="81" t="str">
        <f t="shared" si="179"/>
        <v/>
      </c>
      <c r="GDJ117" s="81" t="str">
        <f t="shared" si="179"/>
        <v/>
      </c>
      <c r="GDK117" s="81" t="str">
        <f t="shared" si="179"/>
        <v/>
      </c>
      <c r="GDL117" s="81" t="str">
        <f t="shared" si="179"/>
        <v/>
      </c>
      <c r="GDM117" s="81" t="str">
        <f t="shared" si="179"/>
        <v/>
      </c>
      <c r="GDN117" s="81" t="str">
        <f t="shared" si="179"/>
        <v/>
      </c>
      <c r="GDO117" s="81" t="str">
        <f t="shared" si="179"/>
        <v/>
      </c>
      <c r="GDP117" s="81" t="str">
        <f t="shared" si="179"/>
        <v/>
      </c>
      <c r="GDQ117" s="81" t="str">
        <f t="shared" si="179"/>
        <v/>
      </c>
      <c r="GDR117" s="81" t="str">
        <f t="shared" si="179"/>
        <v/>
      </c>
      <c r="GDS117" s="81" t="str">
        <f t="shared" si="179"/>
        <v/>
      </c>
      <c r="GDT117" s="81" t="str">
        <f t="shared" si="179"/>
        <v/>
      </c>
      <c r="GDU117" s="81" t="str">
        <f t="shared" si="179"/>
        <v/>
      </c>
      <c r="GDV117" s="81" t="str">
        <f t="shared" si="179"/>
        <v/>
      </c>
      <c r="GDW117" s="81" t="str">
        <f t="shared" si="179"/>
        <v/>
      </c>
      <c r="GDX117" s="81" t="str">
        <f t="shared" si="179"/>
        <v/>
      </c>
      <c r="GDY117" s="81" t="str">
        <f t="shared" si="179"/>
        <v/>
      </c>
      <c r="GDZ117" s="81" t="str">
        <f t="shared" si="179"/>
        <v/>
      </c>
      <c r="GEA117" s="81" t="str">
        <f t="shared" si="179"/>
        <v/>
      </c>
      <c r="GEB117" s="81" t="str">
        <f t="shared" si="179"/>
        <v/>
      </c>
      <c r="GEC117" s="81" t="str">
        <f t="shared" si="179"/>
        <v/>
      </c>
      <c r="GED117" s="81" t="str">
        <f t="shared" si="179"/>
        <v/>
      </c>
      <c r="GEE117" s="81" t="str">
        <f t="shared" si="179"/>
        <v/>
      </c>
      <c r="GEF117" s="81" t="str">
        <f t="shared" si="179"/>
        <v/>
      </c>
      <c r="GEG117" s="81" t="str">
        <f t="shared" si="179"/>
        <v/>
      </c>
      <c r="GEH117" s="81" t="str">
        <f t="shared" si="179"/>
        <v/>
      </c>
      <c r="GEI117" s="81" t="str">
        <f t="shared" si="179"/>
        <v/>
      </c>
      <c r="GEJ117" s="81" t="str">
        <f t="shared" si="179"/>
        <v/>
      </c>
      <c r="GEK117" s="81" t="str">
        <f t="shared" si="179"/>
        <v/>
      </c>
      <c r="GEL117" s="81" t="str">
        <f t="shared" si="179"/>
        <v/>
      </c>
      <c r="GEM117" s="81" t="str">
        <f t="shared" si="179"/>
        <v/>
      </c>
      <c r="GEN117" s="81" t="str">
        <f t="shared" si="179"/>
        <v/>
      </c>
      <c r="GEO117" s="81" t="str">
        <f t="shared" si="179"/>
        <v/>
      </c>
      <c r="GEP117" s="81" t="str">
        <f t="shared" si="179"/>
        <v/>
      </c>
      <c r="GEQ117" s="81" t="str">
        <f t="shared" si="179"/>
        <v/>
      </c>
      <c r="GER117" s="81" t="str">
        <f t="shared" si="179"/>
        <v/>
      </c>
      <c r="GES117" s="81" t="str">
        <f t="shared" si="179"/>
        <v/>
      </c>
      <c r="GET117" s="81" t="str">
        <f t="shared" si="179"/>
        <v/>
      </c>
      <c r="GEU117" s="81" t="str">
        <f t="shared" si="179"/>
        <v/>
      </c>
      <c r="GEV117" s="81" t="str">
        <f t="shared" si="179"/>
        <v/>
      </c>
      <c r="GEW117" s="81" t="str">
        <f t="shared" si="179"/>
        <v/>
      </c>
      <c r="GEX117" s="81" t="str">
        <f t="shared" si="179"/>
        <v/>
      </c>
      <c r="GEY117" s="81" t="str">
        <f t="shared" si="179"/>
        <v/>
      </c>
      <c r="GEZ117" s="81" t="str">
        <f t="shared" si="179"/>
        <v/>
      </c>
      <c r="GFA117" s="81" t="str">
        <f t="shared" si="179"/>
        <v/>
      </c>
      <c r="GFB117" s="81" t="str">
        <f t="shared" si="179"/>
        <v/>
      </c>
      <c r="GFC117" s="81" t="str">
        <f t="shared" si="179"/>
        <v/>
      </c>
      <c r="GFD117" s="81" t="str">
        <f t="shared" si="179"/>
        <v/>
      </c>
      <c r="GFE117" s="81" t="str">
        <f t="shared" si="179"/>
        <v/>
      </c>
      <c r="GFF117" s="81" t="str">
        <f t="shared" si="179"/>
        <v/>
      </c>
      <c r="GFG117" s="81" t="str">
        <f t="shared" si="179"/>
        <v/>
      </c>
      <c r="GFH117" s="81" t="str">
        <f t="shared" si="179"/>
        <v/>
      </c>
      <c r="GFI117" s="81" t="str">
        <f t="shared" si="179"/>
        <v/>
      </c>
      <c r="GFJ117" s="81" t="str">
        <f t="shared" si="179"/>
        <v/>
      </c>
      <c r="GFK117" s="81" t="str">
        <f t="shared" si="179"/>
        <v/>
      </c>
      <c r="GFL117" s="81" t="str">
        <f t="shared" si="179"/>
        <v/>
      </c>
      <c r="GFM117" s="81" t="str">
        <f t="shared" si="179"/>
        <v/>
      </c>
      <c r="GFN117" s="81" t="str">
        <f t="shared" si="179"/>
        <v/>
      </c>
      <c r="GFO117" s="81" t="str">
        <f t="shared" ref="GFO117:GHZ117" si="180">IF(ISNUMBER(outYear),GFO68+GFO74+GFO80+GFO114,"")</f>
        <v/>
      </c>
      <c r="GFP117" s="81" t="str">
        <f t="shared" si="180"/>
        <v/>
      </c>
      <c r="GFQ117" s="81" t="str">
        <f t="shared" si="180"/>
        <v/>
      </c>
      <c r="GFR117" s="81" t="str">
        <f t="shared" si="180"/>
        <v/>
      </c>
      <c r="GFS117" s="81" t="str">
        <f t="shared" si="180"/>
        <v/>
      </c>
      <c r="GFT117" s="81" t="str">
        <f t="shared" si="180"/>
        <v/>
      </c>
      <c r="GFU117" s="81" t="str">
        <f t="shared" si="180"/>
        <v/>
      </c>
      <c r="GFV117" s="81" t="str">
        <f t="shared" si="180"/>
        <v/>
      </c>
      <c r="GFW117" s="81" t="str">
        <f t="shared" si="180"/>
        <v/>
      </c>
      <c r="GFX117" s="81" t="str">
        <f t="shared" si="180"/>
        <v/>
      </c>
      <c r="GFY117" s="81" t="str">
        <f t="shared" si="180"/>
        <v/>
      </c>
      <c r="GFZ117" s="81" t="str">
        <f t="shared" si="180"/>
        <v/>
      </c>
      <c r="GGA117" s="81" t="str">
        <f t="shared" si="180"/>
        <v/>
      </c>
      <c r="GGB117" s="81" t="str">
        <f t="shared" si="180"/>
        <v/>
      </c>
      <c r="GGC117" s="81" t="str">
        <f t="shared" si="180"/>
        <v/>
      </c>
      <c r="GGD117" s="81" t="str">
        <f t="shared" si="180"/>
        <v/>
      </c>
      <c r="GGE117" s="81" t="str">
        <f t="shared" si="180"/>
        <v/>
      </c>
      <c r="GGF117" s="81" t="str">
        <f t="shared" si="180"/>
        <v/>
      </c>
      <c r="GGG117" s="81" t="str">
        <f t="shared" si="180"/>
        <v/>
      </c>
      <c r="GGH117" s="81" t="str">
        <f t="shared" si="180"/>
        <v/>
      </c>
      <c r="GGI117" s="81" t="str">
        <f t="shared" si="180"/>
        <v/>
      </c>
      <c r="GGJ117" s="81" t="str">
        <f t="shared" si="180"/>
        <v/>
      </c>
      <c r="GGK117" s="81" t="str">
        <f t="shared" si="180"/>
        <v/>
      </c>
      <c r="GGL117" s="81" t="str">
        <f t="shared" si="180"/>
        <v/>
      </c>
      <c r="GGM117" s="81" t="str">
        <f t="shared" si="180"/>
        <v/>
      </c>
      <c r="GGN117" s="81" t="str">
        <f t="shared" si="180"/>
        <v/>
      </c>
      <c r="GGO117" s="81" t="str">
        <f t="shared" si="180"/>
        <v/>
      </c>
      <c r="GGP117" s="81" t="str">
        <f t="shared" si="180"/>
        <v/>
      </c>
      <c r="GGQ117" s="81" t="str">
        <f t="shared" si="180"/>
        <v/>
      </c>
      <c r="GGR117" s="81" t="str">
        <f t="shared" si="180"/>
        <v/>
      </c>
      <c r="GGS117" s="81" t="str">
        <f t="shared" si="180"/>
        <v/>
      </c>
      <c r="GGT117" s="81" t="str">
        <f t="shared" si="180"/>
        <v/>
      </c>
      <c r="GGU117" s="81" t="str">
        <f t="shared" si="180"/>
        <v/>
      </c>
      <c r="GGV117" s="81" t="str">
        <f t="shared" si="180"/>
        <v/>
      </c>
      <c r="GGW117" s="81" t="str">
        <f t="shared" si="180"/>
        <v/>
      </c>
      <c r="GGX117" s="81" t="str">
        <f t="shared" si="180"/>
        <v/>
      </c>
      <c r="GGY117" s="81" t="str">
        <f t="shared" si="180"/>
        <v/>
      </c>
      <c r="GGZ117" s="81" t="str">
        <f t="shared" si="180"/>
        <v/>
      </c>
      <c r="GHA117" s="81" t="str">
        <f t="shared" si="180"/>
        <v/>
      </c>
      <c r="GHB117" s="81" t="str">
        <f t="shared" si="180"/>
        <v/>
      </c>
      <c r="GHC117" s="81" t="str">
        <f t="shared" si="180"/>
        <v/>
      </c>
      <c r="GHD117" s="81" t="str">
        <f t="shared" si="180"/>
        <v/>
      </c>
      <c r="GHE117" s="81" t="str">
        <f t="shared" si="180"/>
        <v/>
      </c>
      <c r="GHF117" s="81" t="str">
        <f t="shared" si="180"/>
        <v/>
      </c>
      <c r="GHG117" s="81" t="str">
        <f t="shared" si="180"/>
        <v/>
      </c>
      <c r="GHH117" s="81" t="str">
        <f t="shared" si="180"/>
        <v/>
      </c>
      <c r="GHI117" s="81" t="str">
        <f t="shared" si="180"/>
        <v/>
      </c>
      <c r="GHJ117" s="81" t="str">
        <f t="shared" si="180"/>
        <v/>
      </c>
      <c r="GHK117" s="81" t="str">
        <f t="shared" si="180"/>
        <v/>
      </c>
      <c r="GHL117" s="81" t="str">
        <f t="shared" si="180"/>
        <v/>
      </c>
      <c r="GHM117" s="81" t="str">
        <f t="shared" si="180"/>
        <v/>
      </c>
      <c r="GHN117" s="81" t="str">
        <f t="shared" si="180"/>
        <v/>
      </c>
      <c r="GHO117" s="81" t="str">
        <f t="shared" si="180"/>
        <v/>
      </c>
      <c r="GHP117" s="81" t="str">
        <f t="shared" si="180"/>
        <v/>
      </c>
      <c r="GHQ117" s="81" t="str">
        <f t="shared" si="180"/>
        <v/>
      </c>
      <c r="GHR117" s="81" t="str">
        <f t="shared" si="180"/>
        <v/>
      </c>
      <c r="GHS117" s="81" t="str">
        <f t="shared" si="180"/>
        <v/>
      </c>
      <c r="GHT117" s="81" t="str">
        <f t="shared" si="180"/>
        <v/>
      </c>
      <c r="GHU117" s="81" t="str">
        <f t="shared" si="180"/>
        <v/>
      </c>
      <c r="GHV117" s="81" t="str">
        <f t="shared" si="180"/>
        <v/>
      </c>
      <c r="GHW117" s="81" t="str">
        <f t="shared" si="180"/>
        <v/>
      </c>
      <c r="GHX117" s="81" t="str">
        <f t="shared" si="180"/>
        <v/>
      </c>
      <c r="GHY117" s="81" t="str">
        <f t="shared" si="180"/>
        <v/>
      </c>
      <c r="GHZ117" s="81" t="str">
        <f t="shared" si="180"/>
        <v/>
      </c>
      <c r="GIA117" s="81" t="str">
        <f t="shared" ref="GIA117:GKL117" si="181">IF(ISNUMBER(outYear),GIA68+GIA74+GIA80+GIA114,"")</f>
        <v/>
      </c>
      <c r="GIB117" s="81" t="str">
        <f t="shared" si="181"/>
        <v/>
      </c>
      <c r="GIC117" s="81" t="str">
        <f t="shared" si="181"/>
        <v/>
      </c>
      <c r="GID117" s="81" t="str">
        <f t="shared" si="181"/>
        <v/>
      </c>
      <c r="GIE117" s="81" t="str">
        <f t="shared" si="181"/>
        <v/>
      </c>
      <c r="GIF117" s="81" t="str">
        <f t="shared" si="181"/>
        <v/>
      </c>
      <c r="GIG117" s="81" t="str">
        <f t="shared" si="181"/>
        <v/>
      </c>
      <c r="GIH117" s="81" t="str">
        <f t="shared" si="181"/>
        <v/>
      </c>
      <c r="GII117" s="81" t="str">
        <f t="shared" si="181"/>
        <v/>
      </c>
      <c r="GIJ117" s="81" t="str">
        <f t="shared" si="181"/>
        <v/>
      </c>
      <c r="GIK117" s="81" t="str">
        <f t="shared" si="181"/>
        <v/>
      </c>
      <c r="GIL117" s="81" t="str">
        <f t="shared" si="181"/>
        <v/>
      </c>
      <c r="GIM117" s="81" t="str">
        <f t="shared" si="181"/>
        <v/>
      </c>
      <c r="GIN117" s="81" t="str">
        <f t="shared" si="181"/>
        <v/>
      </c>
      <c r="GIO117" s="81" t="str">
        <f t="shared" si="181"/>
        <v/>
      </c>
      <c r="GIP117" s="81" t="str">
        <f t="shared" si="181"/>
        <v/>
      </c>
      <c r="GIQ117" s="81" t="str">
        <f t="shared" si="181"/>
        <v/>
      </c>
      <c r="GIR117" s="81" t="str">
        <f t="shared" si="181"/>
        <v/>
      </c>
      <c r="GIS117" s="81" t="str">
        <f t="shared" si="181"/>
        <v/>
      </c>
      <c r="GIT117" s="81" t="str">
        <f t="shared" si="181"/>
        <v/>
      </c>
      <c r="GIU117" s="81" t="str">
        <f t="shared" si="181"/>
        <v/>
      </c>
      <c r="GIV117" s="81" t="str">
        <f t="shared" si="181"/>
        <v/>
      </c>
      <c r="GIW117" s="81" t="str">
        <f t="shared" si="181"/>
        <v/>
      </c>
      <c r="GIX117" s="81" t="str">
        <f t="shared" si="181"/>
        <v/>
      </c>
      <c r="GIY117" s="81" t="str">
        <f t="shared" si="181"/>
        <v/>
      </c>
      <c r="GIZ117" s="81" t="str">
        <f t="shared" si="181"/>
        <v/>
      </c>
      <c r="GJA117" s="81" t="str">
        <f t="shared" si="181"/>
        <v/>
      </c>
      <c r="GJB117" s="81" t="str">
        <f t="shared" si="181"/>
        <v/>
      </c>
      <c r="GJC117" s="81" t="str">
        <f t="shared" si="181"/>
        <v/>
      </c>
      <c r="GJD117" s="81" t="str">
        <f t="shared" si="181"/>
        <v/>
      </c>
      <c r="GJE117" s="81" t="str">
        <f t="shared" si="181"/>
        <v/>
      </c>
      <c r="GJF117" s="81" t="str">
        <f t="shared" si="181"/>
        <v/>
      </c>
      <c r="GJG117" s="81" t="str">
        <f t="shared" si="181"/>
        <v/>
      </c>
      <c r="GJH117" s="81" t="str">
        <f t="shared" si="181"/>
        <v/>
      </c>
      <c r="GJI117" s="81" t="str">
        <f t="shared" si="181"/>
        <v/>
      </c>
      <c r="GJJ117" s="81" t="str">
        <f t="shared" si="181"/>
        <v/>
      </c>
      <c r="GJK117" s="81" t="str">
        <f t="shared" si="181"/>
        <v/>
      </c>
      <c r="GJL117" s="81" t="str">
        <f t="shared" si="181"/>
        <v/>
      </c>
      <c r="GJM117" s="81" t="str">
        <f t="shared" si="181"/>
        <v/>
      </c>
      <c r="GJN117" s="81" t="str">
        <f t="shared" si="181"/>
        <v/>
      </c>
      <c r="GJO117" s="81" t="str">
        <f t="shared" si="181"/>
        <v/>
      </c>
      <c r="GJP117" s="81" t="str">
        <f t="shared" si="181"/>
        <v/>
      </c>
      <c r="GJQ117" s="81" t="str">
        <f t="shared" si="181"/>
        <v/>
      </c>
      <c r="GJR117" s="81" t="str">
        <f t="shared" si="181"/>
        <v/>
      </c>
      <c r="GJS117" s="81" t="str">
        <f t="shared" si="181"/>
        <v/>
      </c>
      <c r="GJT117" s="81" t="str">
        <f t="shared" si="181"/>
        <v/>
      </c>
      <c r="GJU117" s="81" t="str">
        <f t="shared" si="181"/>
        <v/>
      </c>
      <c r="GJV117" s="81" t="str">
        <f t="shared" si="181"/>
        <v/>
      </c>
      <c r="GJW117" s="81" t="str">
        <f t="shared" si="181"/>
        <v/>
      </c>
      <c r="GJX117" s="81" t="str">
        <f t="shared" si="181"/>
        <v/>
      </c>
      <c r="GJY117" s="81" t="str">
        <f t="shared" si="181"/>
        <v/>
      </c>
      <c r="GJZ117" s="81" t="str">
        <f t="shared" si="181"/>
        <v/>
      </c>
      <c r="GKA117" s="81" t="str">
        <f t="shared" si="181"/>
        <v/>
      </c>
      <c r="GKB117" s="81" t="str">
        <f t="shared" si="181"/>
        <v/>
      </c>
      <c r="GKC117" s="81" t="str">
        <f t="shared" si="181"/>
        <v/>
      </c>
      <c r="GKD117" s="81" t="str">
        <f t="shared" si="181"/>
        <v/>
      </c>
      <c r="GKE117" s="81" t="str">
        <f t="shared" si="181"/>
        <v/>
      </c>
      <c r="GKF117" s="81" t="str">
        <f t="shared" si="181"/>
        <v/>
      </c>
      <c r="GKG117" s="81" t="str">
        <f t="shared" si="181"/>
        <v/>
      </c>
      <c r="GKH117" s="81" t="str">
        <f t="shared" si="181"/>
        <v/>
      </c>
      <c r="GKI117" s="81" t="str">
        <f t="shared" si="181"/>
        <v/>
      </c>
      <c r="GKJ117" s="81" t="str">
        <f t="shared" si="181"/>
        <v/>
      </c>
      <c r="GKK117" s="81" t="str">
        <f t="shared" si="181"/>
        <v/>
      </c>
      <c r="GKL117" s="81" t="str">
        <f t="shared" si="181"/>
        <v/>
      </c>
      <c r="GKM117" s="81" t="str">
        <f t="shared" ref="GKM117:GMX117" si="182">IF(ISNUMBER(outYear),GKM68+GKM74+GKM80+GKM114,"")</f>
        <v/>
      </c>
      <c r="GKN117" s="81" t="str">
        <f t="shared" si="182"/>
        <v/>
      </c>
      <c r="GKO117" s="81" t="str">
        <f t="shared" si="182"/>
        <v/>
      </c>
      <c r="GKP117" s="81" t="str">
        <f t="shared" si="182"/>
        <v/>
      </c>
      <c r="GKQ117" s="81" t="str">
        <f t="shared" si="182"/>
        <v/>
      </c>
      <c r="GKR117" s="81" t="str">
        <f t="shared" si="182"/>
        <v/>
      </c>
      <c r="GKS117" s="81" t="str">
        <f t="shared" si="182"/>
        <v/>
      </c>
      <c r="GKT117" s="81" t="str">
        <f t="shared" si="182"/>
        <v/>
      </c>
      <c r="GKU117" s="81" t="str">
        <f t="shared" si="182"/>
        <v/>
      </c>
      <c r="GKV117" s="81" t="str">
        <f t="shared" si="182"/>
        <v/>
      </c>
      <c r="GKW117" s="81" t="str">
        <f t="shared" si="182"/>
        <v/>
      </c>
      <c r="GKX117" s="81" t="str">
        <f t="shared" si="182"/>
        <v/>
      </c>
      <c r="GKY117" s="81" t="str">
        <f t="shared" si="182"/>
        <v/>
      </c>
      <c r="GKZ117" s="81" t="str">
        <f t="shared" si="182"/>
        <v/>
      </c>
      <c r="GLA117" s="81" t="str">
        <f t="shared" si="182"/>
        <v/>
      </c>
      <c r="GLB117" s="81" t="str">
        <f t="shared" si="182"/>
        <v/>
      </c>
      <c r="GLC117" s="81" t="str">
        <f t="shared" si="182"/>
        <v/>
      </c>
      <c r="GLD117" s="81" t="str">
        <f t="shared" si="182"/>
        <v/>
      </c>
      <c r="GLE117" s="81" t="str">
        <f t="shared" si="182"/>
        <v/>
      </c>
      <c r="GLF117" s="81" t="str">
        <f t="shared" si="182"/>
        <v/>
      </c>
      <c r="GLG117" s="81" t="str">
        <f t="shared" si="182"/>
        <v/>
      </c>
      <c r="GLH117" s="81" t="str">
        <f t="shared" si="182"/>
        <v/>
      </c>
      <c r="GLI117" s="81" t="str">
        <f t="shared" si="182"/>
        <v/>
      </c>
      <c r="GLJ117" s="81" t="str">
        <f t="shared" si="182"/>
        <v/>
      </c>
      <c r="GLK117" s="81" t="str">
        <f t="shared" si="182"/>
        <v/>
      </c>
      <c r="GLL117" s="81" t="str">
        <f t="shared" si="182"/>
        <v/>
      </c>
      <c r="GLM117" s="81" t="str">
        <f t="shared" si="182"/>
        <v/>
      </c>
      <c r="GLN117" s="81" t="str">
        <f t="shared" si="182"/>
        <v/>
      </c>
      <c r="GLO117" s="81" t="str">
        <f t="shared" si="182"/>
        <v/>
      </c>
      <c r="GLP117" s="81" t="str">
        <f t="shared" si="182"/>
        <v/>
      </c>
      <c r="GLQ117" s="81" t="str">
        <f t="shared" si="182"/>
        <v/>
      </c>
      <c r="GLR117" s="81" t="str">
        <f t="shared" si="182"/>
        <v/>
      </c>
      <c r="GLS117" s="81" t="str">
        <f t="shared" si="182"/>
        <v/>
      </c>
      <c r="GLT117" s="81" t="str">
        <f t="shared" si="182"/>
        <v/>
      </c>
      <c r="GLU117" s="81" t="str">
        <f t="shared" si="182"/>
        <v/>
      </c>
      <c r="GLV117" s="81" t="str">
        <f t="shared" si="182"/>
        <v/>
      </c>
      <c r="GLW117" s="81" t="str">
        <f t="shared" si="182"/>
        <v/>
      </c>
      <c r="GLX117" s="81" t="str">
        <f t="shared" si="182"/>
        <v/>
      </c>
      <c r="GLY117" s="81" t="str">
        <f t="shared" si="182"/>
        <v/>
      </c>
      <c r="GLZ117" s="81" t="str">
        <f t="shared" si="182"/>
        <v/>
      </c>
      <c r="GMA117" s="81" t="str">
        <f t="shared" si="182"/>
        <v/>
      </c>
      <c r="GMB117" s="81" t="str">
        <f t="shared" si="182"/>
        <v/>
      </c>
      <c r="GMC117" s="81" t="str">
        <f t="shared" si="182"/>
        <v/>
      </c>
      <c r="GMD117" s="81" t="str">
        <f t="shared" si="182"/>
        <v/>
      </c>
      <c r="GME117" s="81" t="str">
        <f t="shared" si="182"/>
        <v/>
      </c>
      <c r="GMF117" s="81" t="str">
        <f t="shared" si="182"/>
        <v/>
      </c>
      <c r="GMG117" s="81" t="str">
        <f t="shared" si="182"/>
        <v/>
      </c>
      <c r="GMH117" s="81" t="str">
        <f t="shared" si="182"/>
        <v/>
      </c>
      <c r="GMI117" s="81" t="str">
        <f t="shared" si="182"/>
        <v/>
      </c>
      <c r="GMJ117" s="81" t="str">
        <f t="shared" si="182"/>
        <v/>
      </c>
      <c r="GMK117" s="81" t="str">
        <f t="shared" si="182"/>
        <v/>
      </c>
      <c r="GML117" s="81" t="str">
        <f t="shared" si="182"/>
        <v/>
      </c>
      <c r="GMM117" s="81" t="str">
        <f t="shared" si="182"/>
        <v/>
      </c>
      <c r="GMN117" s="81" t="str">
        <f t="shared" si="182"/>
        <v/>
      </c>
      <c r="GMO117" s="81" t="str">
        <f t="shared" si="182"/>
        <v/>
      </c>
      <c r="GMP117" s="81" t="str">
        <f t="shared" si="182"/>
        <v/>
      </c>
      <c r="GMQ117" s="81" t="str">
        <f t="shared" si="182"/>
        <v/>
      </c>
      <c r="GMR117" s="81" t="str">
        <f t="shared" si="182"/>
        <v/>
      </c>
      <c r="GMS117" s="81" t="str">
        <f t="shared" si="182"/>
        <v/>
      </c>
      <c r="GMT117" s="81" t="str">
        <f t="shared" si="182"/>
        <v/>
      </c>
      <c r="GMU117" s="81" t="str">
        <f t="shared" si="182"/>
        <v/>
      </c>
      <c r="GMV117" s="81" t="str">
        <f t="shared" si="182"/>
        <v/>
      </c>
      <c r="GMW117" s="81" t="str">
        <f t="shared" si="182"/>
        <v/>
      </c>
      <c r="GMX117" s="81" t="str">
        <f t="shared" si="182"/>
        <v/>
      </c>
      <c r="GMY117" s="81" t="str">
        <f t="shared" ref="GMY117:GPJ117" si="183">IF(ISNUMBER(outYear),GMY68+GMY74+GMY80+GMY114,"")</f>
        <v/>
      </c>
      <c r="GMZ117" s="81" t="str">
        <f t="shared" si="183"/>
        <v/>
      </c>
      <c r="GNA117" s="81" t="str">
        <f t="shared" si="183"/>
        <v/>
      </c>
      <c r="GNB117" s="81" t="str">
        <f t="shared" si="183"/>
        <v/>
      </c>
      <c r="GNC117" s="81" t="str">
        <f t="shared" si="183"/>
        <v/>
      </c>
      <c r="GND117" s="81" t="str">
        <f t="shared" si="183"/>
        <v/>
      </c>
      <c r="GNE117" s="81" t="str">
        <f t="shared" si="183"/>
        <v/>
      </c>
      <c r="GNF117" s="81" t="str">
        <f t="shared" si="183"/>
        <v/>
      </c>
      <c r="GNG117" s="81" t="str">
        <f t="shared" si="183"/>
        <v/>
      </c>
      <c r="GNH117" s="81" t="str">
        <f t="shared" si="183"/>
        <v/>
      </c>
      <c r="GNI117" s="81" t="str">
        <f t="shared" si="183"/>
        <v/>
      </c>
      <c r="GNJ117" s="81" t="str">
        <f t="shared" si="183"/>
        <v/>
      </c>
      <c r="GNK117" s="81" t="str">
        <f t="shared" si="183"/>
        <v/>
      </c>
      <c r="GNL117" s="81" t="str">
        <f t="shared" si="183"/>
        <v/>
      </c>
      <c r="GNM117" s="81" t="str">
        <f t="shared" si="183"/>
        <v/>
      </c>
      <c r="GNN117" s="81" t="str">
        <f t="shared" si="183"/>
        <v/>
      </c>
      <c r="GNO117" s="81" t="str">
        <f t="shared" si="183"/>
        <v/>
      </c>
      <c r="GNP117" s="81" t="str">
        <f t="shared" si="183"/>
        <v/>
      </c>
      <c r="GNQ117" s="81" t="str">
        <f t="shared" si="183"/>
        <v/>
      </c>
      <c r="GNR117" s="81" t="str">
        <f t="shared" si="183"/>
        <v/>
      </c>
      <c r="GNS117" s="81" t="str">
        <f t="shared" si="183"/>
        <v/>
      </c>
      <c r="GNT117" s="81" t="str">
        <f t="shared" si="183"/>
        <v/>
      </c>
      <c r="GNU117" s="81" t="str">
        <f t="shared" si="183"/>
        <v/>
      </c>
      <c r="GNV117" s="81" t="str">
        <f t="shared" si="183"/>
        <v/>
      </c>
      <c r="GNW117" s="81" t="str">
        <f t="shared" si="183"/>
        <v/>
      </c>
      <c r="GNX117" s="81" t="str">
        <f t="shared" si="183"/>
        <v/>
      </c>
      <c r="GNY117" s="81" t="str">
        <f t="shared" si="183"/>
        <v/>
      </c>
      <c r="GNZ117" s="81" t="str">
        <f t="shared" si="183"/>
        <v/>
      </c>
      <c r="GOA117" s="81" t="str">
        <f t="shared" si="183"/>
        <v/>
      </c>
      <c r="GOB117" s="81" t="str">
        <f t="shared" si="183"/>
        <v/>
      </c>
      <c r="GOC117" s="81" t="str">
        <f t="shared" si="183"/>
        <v/>
      </c>
      <c r="GOD117" s="81" t="str">
        <f t="shared" si="183"/>
        <v/>
      </c>
      <c r="GOE117" s="81" t="str">
        <f t="shared" si="183"/>
        <v/>
      </c>
      <c r="GOF117" s="81" t="str">
        <f t="shared" si="183"/>
        <v/>
      </c>
      <c r="GOG117" s="81" t="str">
        <f t="shared" si="183"/>
        <v/>
      </c>
      <c r="GOH117" s="81" t="str">
        <f t="shared" si="183"/>
        <v/>
      </c>
      <c r="GOI117" s="81" t="str">
        <f t="shared" si="183"/>
        <v/>
      </c>
      <c r="GOJ117" s="81" t="str">
        <f t="shared" si="183"/>
        <v/>
      </c>
      <c r="GOK117" s="81" t="str">
        <f t="shared" si="183"/>
        <v/>
      </c>
      <c r="GOL117" s="81" t="str">
        <f t="shared" si="183"/>
        <v/>
      </c>
      <c r="GOM117" s="81" t="str">
        <f t="shared" si="183"/>
        <v/>
      </c>
      <c r="GON117" s="81" t="str">
        <f t="shared" si="183"/>
        <v/>
      </c>
      <c r="GOO117" s="81" t="str">
        <f t="shared" si="183"/>
        <v/>
      </c>
      <c r="GOP117" s="81" t="str">
        <f t="shared" si="183"/>
        <v/>
      </c>
      <c r="GOQ117" s="81" t="str">
        <f t="shared" si="183"/>
        <v/>
      </c>
      <c r="GOR117" s="81" t="str">
        <f t="shared" si="183"/>
        <v/>
      </c>
      <c r="GOS117" s="81" t="str">
        <f t="shared" si="183"/>
        <v/>
      </c>
      <c r="GOT117" s="81" t="str">
        <f t="shared" si="183"/>
        <v/>
      </c>
      <c r="GOU117" s="81" t="str">
        <f t="shared" si="183"/>
        <v/>
      </c>
      <c r="GOV117" s="81" t="str">
        <f t="shared" si="183"/>
        <v/>
      </c>
      <c r="GOW117" s="81" t="str">
        <f t="shared" si="183"/>
        <v/>
      </c>
      <c r="GOX117" s="81" t="str">
        <f t="shared" si="183"/>
        <v/>
      </c>
      <c r="GOY117" s="81" t="str">
        <f t="shared" si="183"/>
        <v/>
      </c>
      <c r="GOZ117" s="81" t="str">
        <f t="shared" si="183"/>
        <v/>
      </c>
      <c r="GPA117" s="81" t="str">
        <f t="shared" si="183"/>
        <v/>
      </c>
      <c r="GPB117" s="81" t="str">
        <f t="shared" si="183"/>
        <v/>
      </c>
      <c r="GPC117" s="81" t="str">
        <f t="shared" si="183"/>
        <v/>
      </c>
      <c r="GPD117" s="81" t="str">
        <f t="shared" si="183"/>
        <v/>
      </c>
      <c r="GPE117" s="81" t="str">
        <f t="shared" si="183"/>
        <v/>
      </c>
      <c r="GPF117" s="81" t="str">
        <f t="shared" si="183"/>
        <v/>
      </c>
      <c r="GPG117" s="81" t="str">
        <f t="shared" si="183"/>
        <v/>
      </c>
      <c r="GPH117" s="81" t="str">
        <f t="shared" si="183"/>
        <v/>
      </c>
      <c r="GPI117" s="81" t="str">
        <f t="shared" si="183"/>
        <v/>
      </c>
      <c r="GPJ117" s="81" t="str">
        <f t="shared" si="183"/>
        <v/>
      </c>
      <c r="GPK117" s="81" t="str">
        <f t="shared" ref="GPK117:GRV117" si="184">IF(ISNUMBER(outYear),GPK68+GPK74+GPK80+GPK114,"")</f>
        <v/>
      </c>
      <c r="GPL117" s="81" t="str">
        <f t="shared" si="184"/>
        <v/>
      </c>
      <c r="GPM117" s="81" t="str">
        <f t="shared" si="184"/>
        <v/>
      </c>
      <c r="GPN117" s="81" t="str">
        <f t="shared" si="184"/>
        <v/>
      </c>
      <c r="GPO117" s="81" t="str">
        <f t="shared" si="184"/>
        <v/>
      </c>
      <c r="GPP117" s="81" t="str">
        <f t="shared" si="184"/>
        <v/>
      </c>
      <c r="GPQ117" s="81" t="str">
        <f t="shared" si="184"/>
        <v/>
      </c>
      <c r="GPR117" s="81" t="str">
        <f t="shared" si="184"/>
        <v/>
      </c>
      <c r="GPS117" s="81" t="str">
        <f t="shared" si="184"/>
        <v/>
      </c>
      <c r="GPT117" s="81" t="str">
        <f t="shared" si="184"/>
        <v/>
      </c>
      <c r="GPU117" s="81" t="str">
        <f t="shared" si="184"/>
        <v/>
      </c>
      <c r="GPV117" s="81" t="str">
        <f t="shared" si="184"/>
        <v/>
      </c>
      <c r="GPW117" s="81" t="str">
        <f t="shared" si="184"/>
        <v/>
      </c>
      <c r="GPX117" s="81" t="str">
        <f t="shared" si="184"/>
        <v/>
      </c>
      <c r="GPY117" s="81" t="str">
        <f t="shared" si="184"/>
        <v/>
      </c>
      <c r="GPZ117" s="81" t="str">
        <f t="shared" si="184"/>
        <v/>
      </c>
      <c r="GQA117" s="81" t="str">
        <f t="shared" si="184"/>
        <v/>
      </c>
      <c r="GQB117" s="81" t="str">
        <f t="shared" si="184"/>
        <v/>
      </c>
      <c r="GQC117" s="81" t="str">
        <f t="shared" si="184"/>
        <v/>
      </c>
      <c r="GQD117" s="81" t="str">
        <f t="shared" si="184"/>
        <v/>
      </c>
      <c r="GQE117" s="81" t="str">
        <f t="shared" si="184"/>
        <v/>
      </c>
      <c r="GQF117" s="81" t="str">
        <f t="shared" si="184"/>
        <v/>
      </c>
      <c r="GQG117" s="81" t="str">
        <f t="shared" si="184"/>
        <v/>
      </c>
      <c r="GQH117" s="81" t="str">
        <f t="shared" si="184"/>
        <v/>
      </c>
      <c r="GQI117" s="81" t="str">
        <f t="shared" si="184"/>
        <v/>
      </c>
      <c r="GQJ117" s="81" t="str">
        <f t="shared" si="184"/>
        <v/>
      </c>
      <c r="GQK117" s="81" t="str">
        <f t="shared" si="184"/>
        <v/>
      </c>
      <c r="GQL117" s="81" t="str">
        <f t="shared" si="184"/>
        <v/>
      </c>
      <c r="GQM117" s="81" t="str">
        <f t="shared" si="184"/>
        <v/>
      </c>
      <c r="GQN117" s="81" t="str">
        <f t="shared" si="184"/>
        <v/>
      </c>
      <c r="GQO117" s="81" t="str">
        <f t="shared" si="184"/>
        <v/>
      </c>
      <c r="GQP117" s="81" t="str">
        <f t="shared" si="184"/>
        <v/>
      </c>
      <c r="GQQ117" s="81" t="str">
        <f t="shared" si="184"/>
        <v/>
      </c>
      <c r="GQR117" s="81" t="str">
        <f t="shared" si="184"/>
        <v/>
      </c>
      <c r="GQS117" s="81" t="str">
        <f t="shared" si="184"/>
        <v/>
      </c>
      <c r="GQT117" s="81" t="str">
        <f t="shared" si="184"/>
        <v/>
      </c>
      <c r="GQU117" s="81" t="str">
        <f t="shared" si="184"/>
        <v/>
      </c>
      <c r="GQV117" s="81" t="str">
        <f t="shared" si="184"/>
        <v/>
      </c>
      <c r="GQW117" s="81" t="str">
        <f t="shared" si="184"/>
        <v/>
      </c>
      <c r="GQX117" s="81" t="str">
        <f t="shared" si="184"/>
        <v/>
      </c>
      <c r="GQY117" s="81" t="str">
        <f t="shared" si="184"/>
        <v/>
      </c>
      <c r="GQZ117" s="81" t="str">
        <f t="shared" si="184"/>
        <v/>
      </c>
      <c r="GRA117" s="81" t="str">
        <f t="shared" si="184"/>
        <v/>
      </c>
      <c r="GRB117" s="81" t="str">
        <f t="shared" si="184"/>
        <v/>
      </c>
      <c r="GRC117" s="81" t="str">
        <f t="shared" si="184"/>
        <v/>
      </c>
      <c r="GRD117" s="81" t="str">
        <f t="shared" si="184"/>
        <v/>
      </c>
      <c r="GRE117" s="81" t="str">
        <f t="shared" si="184"/>
        <v/>
      </c>
      <c r="GRF117" s="81" t="str">
        <f t="shared" si="184"/>
        <v/>
      </c>
      <c r="GRG117" s="81" t="str">
        <f t="shared" si="184"/>
        <v/>
      </c>
      <c r="GRH117" s="81" t="str">
        <f t="shared" si="184"/>
        <v/>
      </c>
      <c r="GRI117" s="81" t="str">
        <f t="shared" si="184"/>
        <v/>
      </c>
      <c r="GRJ117" s="81" t="str">
        <f t="shared" si="184"/>
        <v/>
      </c>
      <c r="GRK117" s="81" t="str">
        <f t="shared" si="184"/>
        <v/>
      </c>
      <c r="GRL117" s="81" t="str">
        <f t="shared" si="184"/>
        <v/>
      </c>
      <c r="GRM117" s="81" t="str">
        <f t="shared" si="184"/>
        <v/>
      </c>
      <c r="GRN117" s="81" t="str">
        <f t="shared" si="184"/>
        <v/>
      </c>
      <c r="GRO117" s="81" t="str">
        <f t="shared" si="184"/>
        <v/>
      </c>
      <c r="GRP117" s="81" t="str">
        <f t="shared" si="184"/>
        <v/>
      </c>
      <c r="GRQ117" s="81" t="str">
        <f t="shared" si="184"/>
        <v/>
      </c>
      <c r="GRR117" s="81" t="str">
        <f t="shared" si="184"/>
        <v/>
      </c>
      <c r="GRS117" s="81" t="str">
        <f t="shared" si="184"/>
        <v/>
      </c>
      <c r="GRT117" s="81" t="str">
        <f t="shared" si="184"/>
        <v/>
      </c>
      <c r="GRU117" s="81" t="str">
        <f t="shared" si="184"/>
        <v/>
      </c>
      <c r="GRV117" s="81" t="str">
        <f t="shared" si="184"/>
        <v/>
      </c>
      <c r="GRW117" s="81" t="str">
        <f t="shared" ref="GRW117:GUH117" si="185">IF(ISNUMBER(outYear),GRW68+GRW74+GRW80+GRW114,"")</f>
        <v/>
      </c>
      <c r="GRX117" s="81" t="str">
        <f t="shared" si="185"/>
        <v/>
      </c>
      <c r="GRY117" s="81" t="str">
        <f t="shared" si="185"/>
        <v/>
      </c>
      <c r="GRZ117" s="81" t="str">
        <f t="shared" si="185"/>
        <v/>
      </c>
      <c r="GSA117" s="81" t="str">
        <f t="shared" si="185"/>
        <v/>
      </c>
      <c r="GSB117" s="81" t="str">
        <f t="shared" si="185"/>
        <v/>
      </c>
      <c r="GSC117" s="81" t="str">
        <f t="shared" si="185"/>
        <v/>
      </c>
      <c r="GSD117" s="81" t="str">
        <f t="shared" si="185"/>
        <v/>
      </c>
      <c r="GSE117" s="81" t="str">
        <f t="shared" si="185"/>
        <v/>
      </c>
      <c r="GSF117" s="81" t="str">
        <f t="shared" si="185"/>
        <v/>
      </c>
      <c r="GSG117" s="81" t="str">
        <f t="shared" si="185"/>
        <v/>
      </c>
      <c r="GSH117" s="81" t="str">
        <f t="shared" si="185"/>
        <v/>
      </c>
      <c r="GSI117" s="81" t="str">
        <f t="shared" si="185"/>
        <v/>
      </c>
      <c r="GSJ117" s="81" t="str">
        <f t="shared" si="185"/>
        <v/>
      </c>
      <c r="GSK117" s="81" t="str">
        <f t="shared" si="185"/>
        <v/>
      </c>
      <c r="GSL117" s="81" t="str">
        <f t="shared" si="185"/>
        <v/>
      </c>
      <c r="GSM117" s="81" t="str">
        <f t="shared" si="185"/>
        <v/>
      </c>
      <c r="GSN117" s="81" t="str">
        <f t="shared" si="185"/>
        <v/>
      </c>
      <c r="GSO117" s="81" t="str">
        <f t="shared" si="185"/>
        <v/>
      </c>
      <c r="GSP117" s="81" t="str">
        <f t="shared" si="185"/>
        <v/>
      </c>
      <c r="GSQ117" s="81" t="str">
        <f t="shared" si="185"/>
        <v/>
      </c>
      <c r="GSR117" s="81" t="str">
        <f t="shared" si="185"/>
        <v/>
      </c>
      <c r="GSS117" s="81" t="str">
        <f t="shared" si="185"/>
        <v/>
      </c>
      <c r="GST117" s="81" t="str">
        <f t="shared" si="185"/>
        <v/>
      </c>
      <c r="GSU117" s="81" t="str">
        <f t="shared" si="185"/>
        <v/>
      </c>
      <c r="GSV117" s="81" t="str">
        <f t="shared" si="185"/>
        <v/>
      </c>
      <c r="GSW117" s="81" t="str">
        <f t="shared" si="185"/>
        <v/>
      </c>
      <c r="GSX117" s="81" t="str">
        <f t="shared" si="185"/>
        <v/>
      </c>
      <c r="GSY117" s="81" t="str">
        <f t="shared" si="185"/>
        <v/>
      </c>
      <c r="GSZ117" s="81" t="str">
        <f t="shared" si="185"/>
        <v/>
      </c>
      <c r="GTA117" s="81" t="str">
        <f t="shared" si="185"/>
        <v/>
      </c>
      <c r="GTB117" s="81" t="str">
        <f t="shared" si="185"/>
        <v/>
      </c>
      <c r="GTC117" s="81" t="str">
        <f t="shared" si="185"/>
        <v/>
      </c>
      <c r="GTD117" s="81" t="str">
        <f t="shared" si="185"/>
        <v/>
      </c>
      <c r="GTE117" s="81" t="str">
        <f t="shared" si="185"/>
        <v/>
      </c>
      <c r="GTF117" s="81" t="str">
        <f t="shared" si="185"/>
        <v/>
      </c>
      <c r="GTG117" s="81" t="str">
        <f t="shared" si="185"/>
        <v/>
      </c>
      <c r="GTH117" s="81" t="str">
        <f t="shared" si="185"/>
        <v/>
      </c>
      <c r="GTI117" s="81" t="str">
        <f t="shared" si="185"/>
        <v/>
      </c>
      <c r="GTJ117" s="81" t="str">
        <f t="shared" si="185"/>
        <v/>
      </c>
      <c r="GTK117" s="81" t="str">
        <f t="shared" si="185"/>
        <v/>
      </c>
      <c r="GTL117" s="81" t="str">
        <f t="shared" si="185"/>
        <v/>
      </c>
      <c r="GTM117" s="81" t="str">
        <f t="shared" si="185"/>
        <v/>
      </c>
      <c r="GTN117" s="81" t="str">
        <f t="shared" si="185"/>
        <v/>
      </c>
      <c r="GTO117" s="81" t="str">
        <f t="shared" si="185"/>
        <v/>
      </c>
      <c r="GTP117" s="81" t="str">
        <f t="shared" si="185"/>
        <v/>
      </c>
      <c r="GTQ117" s="81" t="str">
        <f t="shared" si="185"/>
        <v/>
      </c>
      <c r="GTR117" s="81" t="str">
        <f t="shared" si="185"/>
        <v/>
      </c>
      <c r="GTS117" s="81" t="str">
        <f t="shared" si="185"/>
        <v/>
      </c>
      <c r="GTT117" s="81" t="str">
        <f t="shared" si="185"/>
        <v/>
      </c>
      <c r="GTU117" s="81" t="str">
        <f t="shared" si="185"/>
        <v/>
      </c>
      <c r="GTV117" s="81" t="str">
        <f t="shared" si="185"/>
        <v/>
      </c>
      <c r="GTW117" s="81" t="str">
        <f t="shared" si="185"/>
        <v/>
      </c>
      <c r="GTX117" s="81" t="str">
        <f t="shared" si="185"/>
        <v/>
      </c>
      <c r="GTY117" s="81" t="str">
        <f t="shared" si="185"/>
        <v/>
      </c>
      <c r="GTZ117" s="81" t="str">
        <f t="shared" si="185"/>
        <v/>
      </c>
      <c r="GUA117" s="81" t="str">
        <f t="shared" si="185"/>
        <v/>
      </c>
      <c r="GUB117" s="81" t="str">
        <f t="shared" si="185"/>
        <v/>
      </c>
      <c r="GUC117" s="81" t="str">
        <f t="shared" si="185"/>
        <v/>
      </c>
      <c r="GUD117" s="81" t="str">
        <f t="shared" si="185"/>
        <v/>
      </c>
      <c r="GUE117" s="81" t="str">
        <f t="shared" si="185"/>
        <v/>
      </c>
      <c r="GUF117" s="81" t="str">
        <f t="shared" si="185"/>
        <v/>
      </c>
      <c r="GUG117" s="81" t="str">
        <f t="shared" si="185"/>
        <v/>
      </c>
      <c r="GUH117" s="81" t="str">
        <f t="shared" si="185"/>
        <v/>
      </c>
      <c r="GUI117" s="81" t="str">
        <f t="shared" ref="GUI117:GWT117" si="186">IF(ISNUMBER(outYear),GUI68+GUI74+GUI80+GUI114,"")</f>
        <v/>
      </c>
      <c r="GUJ117" s="81" t="str">
        <f t="shared" si="186"/>
        <v/>
      </c>
      <c r="GUK117" s="81" t="str">
        <f t="shared" si="186"/>
        <v/>
      </c>
      <c r="GUL117" s="81" t="str">
        <f t="shared" si="186"/>
        <v/>
      </c>
      <c r="GUM117" s="81" t="str">
        <f t="shared" si="186"/>
        <v/>
      </c>
      <c r="GUN117" s="81" t="str">
        <f t="shared" si="186"/>
        <v/>
      </c>
      <c r="GUO117" s="81" t="str">
        <f t="shared" si="186"/>
        <v/>
      </c>
      <c r="GUP117" s="81" t="str">
        <f t="shared" si="186"/>
        <v/>
      </c>
      <c r="GUQ117" s="81" t="str">
        <f t="shared" si="186"/>
        <v/>
      </c>
      <c r="GUR117" s="81" t="str">
        <f t="shared" si="186"/>
        <v/>
      </c>
      <c r="GUS117" s="81" t="str">
        <f t="shared" si="186"/>
        <v/>
      </c>
      <c r="GUT117" s="81" t="str">
        <f t="shared" si="186"/>
        <v/>
      </c>
      <c r="GUU117" s="81" t="str">
        <f t="shared" si="186"/>
        <v/>
      </c>
      <c r="GUV117" s="81" t="str">
        <f t="shared" si="186"/>
        <v/>
      </c>
      <c r="GUW117" s="81" t="str">
        <f t="shared" si="186"/>
        <v/>
      </c>
      <c r="GUX117" s="81" t="str">
        <f t="shared" si="186"/>
        <v/>
      </c>
      <c r="GUY117" s="81" t="str">
        <f t="shared" si="186"/>
        <v/>
      </c>
      <c r="GUZ117" s="81" t="str">
        <f t="shared" si="186"/>
        <v/>
      </c>
      <c r="GVA117" s="81" t="str">
        <f t="shared" si="186"/>
        <v/>
      </c>
      <c r="GVB117" s="81" t="str">
        <f t="shared" si="186"/>
        <v/>
      </c>
      <c r="GVC117" s="81" t="str">
        <f t="shared" si="186"/>
        <v/>
      </c>
      <c r="GVD117" s="81" t="str">
        <f t="shared" si="186"/>
        <v/>
      </c>
      <c r="GVE117" s="81" t="str">
        <f t="shared" si="186"/>
        <v/>
      </c>
      <c r="GVF117" s="81" t="str">
        <f t="shared" si="186"/>
        <v/>
      </c>
      <c r="GVG117" s="81" t="str">
        <f t="shared" si="186"/>
        <v/>
      </c>
      <c r="GVH117" s="81" t="str">
        <f t="shared" si="186"/>
        <v/>
      </c>
      <c r="GVI117" s="81" t="str">
        <f t="shared" si="186"/>
        <v/>
      </c>
      <c r="GVJ117" s="81" t="str">
        <f t="shared" si="186"/>
        <v/>
      </c>
      <c r="GVK117" s="81" t="str">
        <f t="shared" si="186"/>
        <v/>
      </c>
      <c r="GVL117" s="81" t="str">
        <f t="shared" si="186"/>
        <v/>
      </c>
      <c r="GVM117" s="81" t="str">
        <f t="shared" si="186"/>
        <v/>
      </c>
      <c r="GVN117" s="81" t="str">
        <f t="shared" si="186"/>
        <v/>
      </c>
      <c r="GVO117" s="81" t="str">
        <f t="shared" si="186"/>
        <v/>
      </c>
      <c r="GVP117" s="81" t="str">
        <f t="shared" si="186"/>
        <v/>
      </c>
      <c r="GVQ117" s="81" t="str">
        <f t="shared" si="186"/>
        <v/>
      </c>
      <c r="GVR117" s="81" t="str">
        <f t="shared" si="186"/>
        <v/>
      </c>
      <c r="GVS117" s="81" t="str">
        <f t="shared" si="186"/>
        <v/>
      </c>
      <c r="GVT117" s="81" t="str">
        <f t="shared" si="186"/>
        <v/>
      </c>
      <c r="GVU117" s="81" t="str">
        <f t="shared" si="186"/>
        <v/>
      </c>
      <c r="GVV117" s="81" t="str">
        <f t="shared" si="186"/>
        <v/>
      </c>
      <c r="GVW117" s="81" t="str">
        <f t="shared" si="186"/>
        <v/>
      </c>
      <c r="GVX117" s="81" t="str">
        <f t="shared" si="186"/>
        <v/>
      </c>
      <c r="GVY117" s="81" t="str">
        <f t="shared" si="186"/>
        <v/>
      </c>
      <c r="GVZ117" s="81" t="str">
        <f t="shared" si="186"/>
        <v/>
      </c>
      <c r="GWA117" s="81" t="str">
        <f t="shared" si="186"/>
        <v/>
      </c>
      <c r="GWB117" s="81" t="str">
        <f t="shared" si="186"/>
        <v/>
      </c>
      <c r="GWC117" s="81" t="str">
        <f t="shared" si="186"/>
        <v/>
      </c>
      <c r="GWD117" s="81" t="str">
        <f t="shared" si="186"/>
        <v/>
      </c>
      <c r="GWE117" s="81" t="str">
        <f t="shared" si="186"/>
        <v/>
      </c>
      <c r="GWF117" s="81" t="str">
        <f t="shared" si="186"/>
        <v/>
      </c>
      <c r="GWG117" s="81" t="str">
        <f t="shared" si="186"/>
        <v/>
      </c>
      <c r="GWH117" s="81" t="str">
        <f t="shared" si="186"/>
        <v/>
      </c>
      <c r="GWI117" s="81" t="str">
        <f t="shared" si="186"/>
        <v/>
      </c>
      <c r="GWJ117" s="81" t="str">
        <f t="shared" si="186"/>
        <v/>
      </c>
      <c r="GWK117" s="81" t="str">
        <f t="shared" si="186"/>
        <v/>
      </c>
      <c r="GWL117" s="81" t="str">
        <f t="shared" si="186"/>
        <v/>
      </c>
      <c r="GWM117" s="81" t="str">
        <f t="shared" si="186"/>
        <v/>
      </c>
      <c r="GWN117" s="81" t="str">
        <f t="shared" si="186"/>
        <v/>
      </c>
      <c r="GWO117" s="81" t="str">
        <f t="shared" si="186"/>
        <v/>
      </c>
      <c r="GWP117" s="81" t="str">
        <f t="shared" si="186"/>
        <v/>
      </c>
      <c r="GWQ117" s="81" t="str">
        <f t="shared" si="186"/>
        <v/>
      </c>
      <c r="GWR117" s="81" t="str">
        <f t="shared" si="186"/>
        <v/>
      </c>
      <c r="GWS117" s="81" t="str">
        <f t="shared" si="186"/>
        <v/>
      </c>
      <c r="GWT117" s="81" t="str">
        <f t="shared" si="186"/>
        <v/>
      </c>
      <c r="GWU117" s="81" t="str">
        <f t="shared" ref="GWU117:GZF117" si="187">IF(ISNUMBER(outYear),GWU68+GWU74+GWU80+GWU114,"")</f>
        <v/>
      </c>
      <c r="GWV117" s="81" t="str">
        <f t="shared" si="187"/>
        <v/>
      </c>
      <c r="GWW117" s="81" t="str">
        <f t="shared" si="187"/>
        <v/>
      </c>
      <c r="GWX117" s="81" t="str">
        <f t="shared" si="187"/>
        <v/>
      </c>
      <c r="GWY117" s="81" t="str">
        <f t="shared" si="187"/>
        <v/>
      </c>
      <c r="GWZ117" s="81" t="str">
        <f t="shared" si="187"/>
        <v/>
      </c>
      <c r="GXA117" s="81" t="str">
        <f t="shared" si="187"/>
        <v/>
      </c>
      <c r="GXB117" s="81" t="str">
        <f t="shared" si="187"/>
        <v/>
      </c>
      <c r="GXC117" s="81" t="str">
        <f t="shared" si="187"/>
        <v/>
      </c>
      <c r="GXD117" s="81" t="str">
        <f t="shared" si="187"/>
        <v/>
      </c>
      <c r="GXE117" s="81" t="str">
        <f t="shared" si="187"/>
        <v/>
      </c>
      <c r="GXF117" s="81" t="str">
        <f t="shared" si="187"/>
        <v/>
      </c>
      <c r="GXG117" s="81" t="str">
        <f t="shared" si="187"/>
        <v/>
      </c>
      <c r="GXH117" s="81" t="str">
        <f t="shared" si="187"/>
        <v/>
      </c>
      <c r="GXI117" s="81" t="str">
        <f t="shared" si="187"/>
        <v/>
      </c>
      <c r="GXJ117" s="81" t="str">
        <f t="shared" si="187"/>
        <v/>
      </c>
      <c r="GXK117" s="81" t="str">
        <f t="shared" si="187"/>
        <v/>
      </c>
      <c r="GXL117" s="81" t="str">
        <f t="shared" si="187"/>
        <v/>
      </c>
      <c r="GXM117" s="81" t="str">
        <f t="shared" si="187"/>
        <v/>
      </c>
      <c r="GXN117" s="81" t="str">
        <f t="shared" si="187"/>
        <v/>
      </c>
      <c r="GXO117" s="81" t="str">
        <f t="shared" si="187"/>
        <v/>
      </c>
      <c r="GXP117" s="81" t="str">
        <f t="shared" si="187"/>
        <v/>
      </c>
      <c r="GXQ117" s="81" t="str">
        <f t="shared" si="187"/>
        <v/>
      </c>
      <c r="GXR117" s="81" t="str">
        <f t="shared" si="187"/>
        <v/>
      </c>
      <c r="GXS117" s="81" t="str">
        <f t="shared" si="187"/>
        <v/>
      </c>
      <c r="GXT117" s="81" t="str">
        <f t="shared" si="187"/>
        <v/>
      </c>
      <c r="GXU117" s="81" t="str">
        <f t="shared" si="187"/>
        <v/>
      </c>
      <c r="GXV117" s="81" t="str">
        <f t="shared" si="187"/>
        <v/>
      </c>
      <c r="GXW117" s="81" t="str">
        <f t="shared" si="187"/>
        <v/>
      </c>
      <c r="GXX117" s="81" t="str">
        <f t="shared" si="187"/>
        <v/>
      </c>
      <c r="GXY117" s="81" t="str">
        <f t="shared" si="187"/>
        <v/>
      </c>
      <c r="GXZ117" s="81" t="str">
        <f t="shared" si="187"/>
        <v/>
      </c>
      <c r="GYA117" s="81" t="str">
        <f t="shared" si="187"/>
        <v/>
      </c>
      <c r="GYB117" s="81" t="str">
        <f t="shared" si="187"/>
        <v/>
      </c>
      <c r="GYC117" s="81" t="str">
        <f t="shared" si="187"/>
        <v/>
      </c>
      <c r="GYD117" s="81" t="str">
        <f t="shared" si="187"/>
        <v/>
      </c>
      <c r="GYE117" s="81" t="str">
        <f t="shared" si="187"/>
        <v/>
      </c>
      <c r="GYF117" s="81" t="str">
        <f t="shared" si="187"/>
        <v/>
      </c>
      <c r="GYG117" s="81" t="str">
        <f t="shared" si="187"/>
        <v/>
      </c>
      <c r="GYH117" s="81" t="str">
        <f t="shared" si="187"/>
        <v/>
      </c>
      <c r="GYI117" s="81" t="str">
        <f t="shared" si="187"/>
        <v/>
      </c>
      <c r="GYJ117" s="81" t="str">
        <f t="shared" si="187"/>
        <v/>
      </c>
      <c r="GYK117" s="81" t="str">
        <f t="shared" si="187"/>
        <v/>
      </c>
      <c r="GYL117" s="81" t="str">
        <f t="shared" si="187"/>
        <v/>
      </c>
      <c r="GYM117" s="81" t="str">
        <f t="shared" si="187"/>
        <v/>
      </c>
      <c r="GYN117" s="81" t="str">
        <f t="shared" si="187"/>
        <v/>
      </c>
      <c r="GYO117" s="81" t="str">
        <f t="shared" si="187"/>
        <v/>
      </c>
      <c r="GYP117" s="81" t="str">
        <f t="shared" si="187"/>
        <v/>
      </c>
      <c r="GYQ117" s="81" t="str">
        <f t="shared" si="187"/>
        <v/>
      </c>
      <c r="GYR117" s="81" t="str">
        <f t="shared" si="187"/>
        <v/>
      </c>
      <c r="GYS117" s="81" t="str">
        <f t="shared" si="187"/>
        <v/>
      </c>
      <c r="GYT117" s="81" t="str">
        <f t="shared" si="187"/>
        <v/>
      </c>
      <c r="GYU117" s="81" t="str">
        <f t="shared" si="187"/>
        <v/>
      </c>
      <c r="GYV117" s="81" t="str">
        <f t="shared" si="187"/>
        <v/>
      </c>
      <c r="GYW117" s="81" t="str">
        <f t="shared" si="187"/>
        <v/>
      </c>
      <c r="GYX117" s="81" t="str">
        <f t="shared" si="187"/>
        <v/>
      </c>
      <c r="GYY117" s="81" t="str">
        <f t="shared" si="187"/>
        <v/>
      </c>
      <c r="GYZ117" s="81" t="str">
        <f t="shared" si="187"/>
        <v/>
      </c>
      <c r="GZA117" s="81" t="str">
        <f t="shared" si="187"/>
        <v/>
      </c>
      <c r="GZB117" s="81" t="str">
        <f t="shared" si="187"/>
        <v/>
      </c>
      <c r="GZC117" s="81" t="str">
        <f t="shared" si="187"/>
        <v/>
      </c>
      <c r="GZD117" s="81" t="str">
        <f t="shared" si="187"/>
        <v/>
      </c>
      <c r="GZE117" s="81" t="str">
        <f t="shared" si="187"/>
        <v/>
      </c>
      <c r="GZF117" s="81" t="str">
        <f t="shared" si="187"/>
        <v/>
      </c>
      <c r="GZG117" s="81" t="str">
        <f t="shared" ref="GZG117:HBR117" si="188">IF(ISNUMBER(outYear),GZG68+GZG74+GZG80+GZG114,"")</f>
        <v/>
      </c>
      <c r="GZH117" s="81" t="str">
        <f t="shared" si="188"/>
        <v/>
      </c>
      <c r="GZI117" s="81" t="str">
        <f t="shared" si="188"/>
        <v/>
      </c>
      <c r="GZJ117" s="81" t="str">
        <f t="shared" si="188"/>
        <v/>
      </c>
      <c r="GZK117" s="81" t="str">
        <f t="shared" si="188"/>
        <v/>
      </c>
      <c r="GZL117" s="81" t="str">
        <f t="shared" si="188"/>
        <v/>
      </c>
      <c r="GZM117" s="81" t="str">
        <f t="shared" si="188"/>
        <v/>
      </c>
      <c r="GZN117" s="81" t="str">
        <f t="shared" si="188"/>
        <v/>
      </c>
      <c r="GZO117" s="81" t="str">
        <f t="shared" si="188"/>
        <v/>
      </c>
      <c r="GZP117" s="81" t="str">
        <f t="shared" si="188"/>
        <v/>
      </c>
      <c r="GZQ117" s="81" t="str">
        <f t="shared" si="188"/>
        <v/>
      </c>
      <c r="GZR117" s="81" t="str">
        <f t="shared" si="188"/>
        <v/>
      </c>
      <c r="GZS117" s="81" t="str">
        <f t="shared" si="188"/>
        <v/>
      </c>
      <c r="GZT117" s="81" t="str">
        <f t="shared" si="188"/>
        <v/>
      </c>
      <c r="GZU117" s="81" t="str">
        <f t="shared" si="188"/>
        <v/>
      </c>
      <c r="GZV117" s="81" t="str">
        <f t="shared" si="188"/>
        <v/>
      </c>
      <c r="GZW117" s="81" t="str">
        <f t="shared" si="188"/>
        <v/>
      </c>
      <c r="GZX117" s="81" t="str">
        <f t="shared" si="188"/>
        <v/>
      </c>
      <c r="GZY117" s="81" t="str">
        <f t="shared" si="188"/>
        <v/>
      </c>
      <c r="GZZ117" s="81" t="str">
        <f t="shared" si="188"/>
        <v/>
      </c>
      <c r="HAA117" s="81" t="str">
        <f t="shared" si="188"/>
        <v/>
      </c>
      <c r="HAB117" s="81" t="str">
        <f t="shared" si="188"/>
        <v/>
      </c>
      <c r="HAC117" s="81" t="str">
        <f t="shared" si="188"/>
        <v/>
      </c>
      <c r="HAD117" s="81" t="str">
        <f t="shared" si="188"/>
        <v/>
      </c>
      <c r="HAE117" s="81" t="str">
        <f t="shared" si="188"/>
        <v/>
      </c>
      <c r="HAF117" s="81" t="str">
        <f t="shared" si="188"/>
        <v/>
      </c>
      <c r="HAG117" s="81" t="str">
        <f t="shared" si="188"/>
        <v/>
      </c>
      <c r="HAH117" s="81" t="str">
        <f t="shared" si="188"/>
        <v/>
      </c>
      <c r="HAI117" s="81" t="str">
        <f t="shared" si="188"/>
        <v/>
      </c>
      <c r="HAJ117" s="81" t="str">
        <f t="shared" si="188"/>
        <v/>
      </c>
      <c r="HAK117" s="81" t="str">
        <f t="shared" si="188"/>
        <v/>
      </c>
      <c r="HAL117" s="81" t="str">
        <f t="shared" si="188"/>
        <v/>
      </c>
      <c r="HAM117" s="81" t="str">
        <f t="shared" si="188"/>
        <v/>
      </c>
      <c r="HAN117" s="81" t="str">
        <f t="shared" si="188"/>
        <v/>
      </c>
      <c r="HAO117" s="81" t="str">
        <f t="shared" si="188"/>
        <v/>
      </c>
      <c r="HAP117" s="81" t="str">
        <f t="shared" si="188"/>
        <v/>
      </c>
      <c r="HAQ117" s="81" t="str">
        <f t="shared" si="188"/>
        <v/>
      </c>
      <c r="HAR117" s="81" t="str">
        <f t="shared" si="188"/>
        <v/>
      </c>
      <c r="HAS117" s="81" t="str">
        <f t="shared" si="188"/>
        <v/>
      </c>
      <c r="HAT117" s="81" t="str">
        <f t="shared" si="188"/>
        <v/>
      </c>
      <c r="HAU117" s="81" t="str">
        <f t="shared" si="188"/>
        <v/>
      </c>
      <c r="HAV117" s="81" t="str">
        <f t="shared" si="188"/>
        <v/>
      </c>
      <c r="HAW117" s="81" t="str">
        <f t="shared" si="188"/>
        <v/>
      </c>
      <c r="HAX117" s="81" t="str">
        <f t="shared" si="188"/>
        <v/>
      </c>
      <c r="HAY117" s="81" t="str">
        <f t="shared" si="188"/>
        <v/>
      </c>
      <c r="HAZ117" s="81" t="str">
        <f t="shared" si="188"/>
        <v/>
      </c>
      <c r="HBA117" s="81" t="str">
        <f t="shared" si="188"/>
        <v/>
      </c>
      <c r="HBB117" s="81" t="str">
        <f t="shared" si="188"/>
        <v/>
      </c>
      <c r="HBC117" s="81" t="str">
        <f t="shared" si="188"/>
        <v/>
      </c>
      <c r="HBD117" s="81" t="str">
        <f t="shared" si="188"/>
        <v/>
      </c>
      <c r="HBE117" s="81" t="str">
        <f t="shared" si="188"/>
        <v/>
      </c>
      <c r="HBF117" s="81" t="str">
        <f t="shared" si="188"/>
        <v/>
      </c>
      <c r="HBG117" s="81" t="str">
        <f t="shared" si="188"/>
        <v/>
      </c>
      <c r="HBH117" s="81" t="str">
        <f t="shared" si="188"/>
        <v/>
      </c>
      <c r="HBI117" s="81" t="str">
        <f t="shared" si="188"/>
        <v/>
      </c>
      <c r="HBJ117" s="81" t="str">
        <f t="shared" si="188"/>
        <v/>
      </c>
      <c r="HBK117" s="81" t="str">
        <f t="shared" si="188"/>
        <v/>
      </c>
      <c r="HBL117" s="81" t="str">
        <f t="shared" si="188"/>
        <v/>
      </c>
      <c r="HBM117" s="81" t="str">
        <f t="shared" si="188"/>
        <v/>
      </c>
      <c r="HBN117" s="81" t="str">
        <f t="shared" si="188"/>
        <v/>
      </c>
      <c r="HBO117" s="81" t="str">
        <f t="shared" si="188"/>
        <v/>
      </c>
      <c r="HBP117" s="81" t="str">
        <f t="shared" si="188"/>
        <v/>
      </c>
      <c r="HBQ117" s="81" t="str">
        <f t="shared" si="188"/>
        <v/>
      </c>
      <c r="HBR117" s="81" t="str">
        <f t="shared" si="188"/>
        <v/>
      </c>
      <c r="HBS117" s="81" t="str">
        <f t="shared" ref="HBS117:HED117" si="189">IF(ISNUMBER(outYear),HBS68+HBS74+HBS80+HBS114,"")</f>
        <v/>
      </c>
      <c r="HBT117" s="81" t="str">
        <f t="shared" si="189"/>
        <v/>
      </c>
      <c r="HBU117" s="81" t="str">
        <f t="shared" si="189"/>
        <v/>
      </c>
      <c r="HBV117" s="81" t="str">
        <f t="shared" si="189"/>
        <v/>
      </c>
      <c r="HBW117" s="81" t="str">
        <f t="shared" si="189"/>
        <v/>
      </c>
      <c r="HBX117" s="81" t="str">
        <f t="shared" si="189"/>
        <v/>
      </c>
      <c r="HBY117" s="81" t="str">
        <f t="shared" si="189"/>
        <v/>
      </c>
      <c r="HBZ117" s="81" t="str">
        <f t="shared" si="189"/>
        <v/>
      </c>
      <c r="HCA117" s="81" t="str">
        <f t="shared" si="189"/>
        <v/>
      </c>
      <c r="HCB117" s="81" t="str">
        <f t="shared" si="189"/>
        <v/>
      </c>
      <c r="HCC117" s="81" t="str">
        <f t="shared" si="189"/>
        <v/>
      </c>
      <c r="HCD117" s="81" t="str">
        <f t="shared" si="189"/>
        <v/>
      </c>
      <c r="HCE117" s="81" t="str">
        <f t="shared" si="189"/>
        <v/>
      </c>
      <c r="HCF117" s="81" t="str">
        <f t="shared" si="189"/>
        <v/>
      </c>
      <c r="HCG117" s="81" t="str">
        <f t="shared" si="189"/>
        <v/>
      </c>
      <c r="HCH117" s="81" t="str">
        <f t="shared" si="189"/>
        <v/>
      </c>
      <c r="HCI117" s="81" t="str">
        <f t="shared" si="189"/>
        <v/>
      </c>
      <c r="HCJ117" s="81" t="str">
        <f t="shared" si="189"/>
        <v/>
      </c>
      <c r="HCK117" s="81" t="str">
        <f t="shared" si="189"/>
        <v/>
      </c>
      <c r="HCL117" s="81" t="str">
        <f t="shared" si="189"/>
        <v/>
      </c>
      <c r="HCM117" s="81" t="str">
        <f t="shared" si="189"/>
        <v/>
      </c>
      <c r="HCN117" s="81" t="str">
        <f t="shared" si="189"/>
        <v/>
      </c>
      <c r="HCO117" s="81" t="str">
        <f t="shared" si="189"/>
        <v/>
      </c>
      <c r="HCP117" s="81" t="str">
        <f t="shared" si="189"/>
        <v/>
      </c>
      <c r="HCQ117" s="81" t="str">
        <f t="shared" si="189"/>
        <v/>
      </c>
      <c r="HCR117" s="81" t="str">
        <f t="shared" si="189"/>
        <v/>
      </c>
      <c r="HCS117" s="81" t="str">
        <f t="shared" si="189"/>
        <v/>
      </c>
      <c r="HCT117" s="81" t="str">
        <f t="shared" si="189"/>
        <v/>
      </c>
      <c r="HCU117" s="81" t="str">
        <f t="shared" si="189"/>
        <v/>
      </c>
      <c r="HCV117" s="81" t="str">
        <f t="shared" si="189"/>
        <v/>
      </c>
      <c r="HCW117" s="81" t="str">
        <f t="shared" si="189"/>
        <v/>
      </c>
      <c r="HCX117" s="81" t="str">
        <f t="shared" si="189"/>
        <v/>
      </c>
      <c r="HCY117" s="81" t="str">
        <f t="shared" si="189"/>
        <v/>
      </c>
      <c r="HCZ117" s="81" t="str">
        <f t="shared" si="189"/>
        <v/>
      </c>
      <c r="HDA117" s="81" t="str">
        <f t="shared" si="189"/>
        <v/>
      </c>
      <c r="HDB117" s="81" t="str">
        <f t="shared" si="189"/>
        <v/>
      </c>
      <c r="HDC117" s="81" t="str">
        <f t="shared" si="189"/>
        <v/>
      </c>
      <c r="HDD117" s="81" t="str">
        <f t="shared" si="189"/>
        <v/>
      </c>
      <c r="HDE117" s="81" t="str">
        <f t="shared" si="189"/>
        <v/>
      </c>
      <c r="HDF117" s="81" t="str">
        <f t="shared" si="189"/>
        <v/>
      </c>
      <c r="HDG117" s="81" t="str">
        <f t="shared" si="189"/>
        <v/>
      </c>
      <c r="HDH117" s="81" t="str">
        <f t="shared" si="189"/>
        <v/>
      </c>
      <c r="HDI117" s="81" t="str">
        <f t="shared" si="189"/>
        <v/>
      </c>
      <c r="HDJ117" s="81" t="str">
        <f t="shared" si="189"/>
        <v/>
      </c>
      <c r="HDK117" s="81" t="str">
        <f t="shared" si="189"/>
        <v/>
      </c>
      <c r="HDL117" s="81" t="str">
        <f t="shared" si="189"/>
        <v/>
      </c>
      <c r="HDM117" s="81" t="str">
        <f t="shared" si="189"/>
        <v/>
      </c>
      <c r="HDN117" s="81" t="str">
        <f t="shared" si="189"/>
        <v/>
      </c>
      <c r="HDO117" s="81" t="str">
        <f t="shared" si="189"/>
        <v/>
      </c>
      <c r="HDP117" s="81" t="str">
        <f t="shared" si="189"/>
        <v/>
      </c>
      <c r="HDQ117" s="81" t="str">
        <f t="shared" si="189"/>
        <v/>
      </c>
      <c r="HDR117" s="81" t="str">
        <f t="shared" si="189"/>
        <v/>
      </c>
      <c r="HDS117" s="81" t="str">
        <f t="shared" si="189"/>
        <v/>
      </c>
      <c r="HDT117" s="81" t="str">
        <f t="shared" si="189"/>
        <v/>
      </c>
      <c r="HDU117" s="81" t="str">
        <f t="shared" si="189"/>
        <v/>
      </c>
      <c r="HDV117" s="81" t="str">
        <f t="shared" si="189"/>
        <v/>
      </c>
      <c r="HDW117" s="81" t="str">
        <f t="shared" si="189"/>
        <v/>
      </c>
      <c r="HDX117" s="81" t="str">
        <f t="shared" si="189"/>
        <v/>
      </c>
      <c r="HDY117" s="81" t="str">
        <f t="shared" si="189"/>
        <v/>
      </c>
      <c r="HDZ117" s="81" t="str">
        <f t="shared" si="189"/>
        <v/>
      </c>
      <c r="HEA117" s="81" t="str">
        <f t="shared" si="189"/>
        <v/>
      </c>
      <c r="HEB117" s="81" t="str">
        <f t="shared" si="189"/>
        <v/>
      </c>
      <c r="HEC117" s="81" t="str">
        <f t="shared" si="189"/>
        <v/>
      </c>
      <c r="HED117" s="81" t="str">
        <f t="shared" si="189"/>
        <v/>
      </c>
      <c r="HEE117" s="81" t="str">
        <f t="shared" ref="HEE117:HGP117" si="190">IF(ISNUMBER(outYear),HEE68+HEE74+HEE80+HEE114,"")</f>
        <v/>
      </c>
      <c r="HEF117" s="81" t="str">
        <f t="shared" si="190"/>
        <v/>
      </c>
      <c r="HEG117" s="81" t="str">
        <f t="shared" si="190"/>
        <v/>
      </c>
      <c r="HEH117" s="81" t="str">
        <f t="shared" si="190"/>
        <v/>
      </c>
      <c r="HEI117" s="81" t="str">
        <f t="shared" si="190"/>
        <v/>
      </c>
      <c r="HEJ117" s="81" t="str">
        <f t="shared" si="190"/>
        <v/>
      </c>
      <c r="HEK117" s="81" t="str">
        <f t="shared" si="190"/>
        <v/>
      </c>
      <c r="HEL117" s="81" t="str">
        <f t="shared" si="190"/>
        <v/>
      </c>
      <c r="HEM117" s="81" t="str">
        <f t="shared" si="190"/>
        <v/>
      </c>
      <c r="HEN117" s="81" t="str">
        <f t="shared" si="190"/>
        <v/>
      </c>
      <c r="HEO117" s="81" t="str">
        <f t="shared" si="190"/>
        <v/>
      </c>
      <c r="HEP117" s="81" t="str">
        <f t="shared" si="190"/>
        <v/>
      </c>
      <c r="HEQ117" s="81" t="str">
        <f t="shared" si="190"/>
        <v/>
      </c>
      <c r="HER117" s="81" t="str">
        <f t="shared" si="190"/>
        <v/>
      </c>
      <c r="HES117" s="81" t="str">
        <f t="shared" si="190"/>
        <v/>
      </c>
      <c r="HET117" s="81" t="str">
        <f t="shared" si="190"/>
        <v/>
      </c>
      <c r="HEU117" s="81" t="str">
        <f t="shared" si="190"/>
        <v/>
      </c>
      <c r="HEV117" s="81" t="str">
        <f t="shared" si="190"/>
        <v/>
      </c>
      <c r="HEW117" s="81" t="str">
        <f t="shared" si="190"/>
        <v/>
      </c>
      <c r="HEX117" s="81" t="str">
        <f t="shared" si="190"/>
        <v/>
      </c>
      <c r="HEY117" s="81" t="str">
        <f t="shared" si="190"/>
        <v/>
      </c>
      <c r="HEZ117" s="81" t="str">
        <f t="shared" si="190"/>
        <v/>
      </c>
      <c r="HFA117" s="81" t="str">
        <f t="shared" si="190"/>
        <v/>
      </c>
      <c r="HFB117" s="81" t="str">
        <f t="shared" si="190"/>
        <v/>
      </c>
      <c r="HFC117" s="81" t="str">
        <f t="shared" si="190"/>
        <v/>
      </c>
      <c r="HFD117" s="81" t="str">
        <f t="shared" si="190"/>
        <v/>
      </c>
      <c r="HFE117" s="81" t="str">
        <f t="shared" si="190"/>
        <v/>
      </c>
      <c r="HFF117" s="81" t="str">
        <f t="shared" si="190"/>
        <v/>
      </c>
      <c r="HFG117" s="81" t="str">
        <f t="shared" si="190"/>
        <v/>
      </c>
      <c r="HFH117" s="81" t="str">
        <f t="shared" si="190"/>
        <v/>
      </c>
      <c r="HFI117" s="81" t="str">
        <f t="shared" si="190"/>
        <v/>
      </c>
      <c r="HFJ117" s="81" t="str">
        <f t="shared" si="190"/>
        <v/>
      </c>
      <c r="HFK117" s="81" t="str">
        <f t="shared" si="190"/>
        <v/>
      </c>
      <c r="HFL117" s="81" t="str">
        <f t="shared" si="190"/>
        <v/>
      </c>
      <c r="HFM117" s="81" t="str">
        <f t="shared" si="190"/>
        <v/>
      </c>
      <c r="HFN117" s="81" t="str">
        <f t="shared" si="190"/>
        <v/>
      </c>
      <c r="HFO117" s="81" t="str">
        <f t="shared" si="190"/>
        <v/>
      </c>
      <c r="HFP117" s="81" t="str">
        <f t="shared" si="190"/>
        <v/>
      </c>
      <c r="HFQ117" s="81" t="str">
        <f t="shared" si="190"/>
        <v/>
      </c>
      <c r="HFR117" s="81" t="str">
        <f t="shared" si="190"/>
        <v/>
      </c>
      <c r="HFS117" s="81" t="str">
        <f t="shared" si="190"/>
        <v/>
      </c>
      <c r="HFT117" s="81" t="str">
        <f t="shared" si="190"/>
        <v/>
      </c>
      <c r="HFU117" s="81" t="str">
        <f t="shared" si="190"/>
        <v/>
      </c>
      <c r="HFV117" s="81" t="str">
        <f t="shared" si="190"/>
        <v/>
      </c>
      <c r="HFW117" s="81" t="str">
        <f t="shared" si="190"/>
        <v/>
      </c>
      <c r="HFX117" s="81" t="str">
        <f t="shared" si="190"/>
        <v/>
      </c>
      <c r="HFY117" s="81" t="str">
        <f t="shared" si="190"/>
        <v/>
      </c>
      <c r="HFZ117" s="81" t="str">
        <f t="shared" si="190"/>
        <v/>
      </c>
      <c r="HGA117" s="81" t="str">
        <f t="shared" si="190"/>
        <v/>
      </c>
      <c r="HGB117" s="81" t="str">
        <f t="shared" si="190"/>
        <v/>
      </c>
      <c r="HGC117" s="81" t="str">
        <f t="shared" si="190"/>
        <v/>
      </c>
      <c r="HGD117" s="81" t="str">
        <f t="shared" si="190"/>
        <v/>
      </c>
      <c r="HGE117" s="81" t="str">
        <f t="shared" si="190"/>
        <v/>
      </c>
      <c r="HGF117" s="81" t="str">
        <f t="shared" si="190"/>
        <v/>
      </c>
      <c r="HGG117" s="81" t="str">
        <f t="shared" si="190"/>
        <v/>
      </c>
      <c r="HGH117" s="81" t="str">
        <f t="shared" si="190"/>
        <v/>
      </c>
      <c r="HGI117" s="81" t="str">
        <f t="shared" si="190"/>
        <v/>
      </c>
      <c r="HGJ117" s="81" t="str">
        <f t="shared" si="190"/>
        <v/>
      </c>
      <c r="HGK117" s="81" t="str">
        <f t="shared" si="190"/>
        <v/>
      </c>
      <c r="HGL117" s="81" t="str">
        <f t="shared" si="190"/>
        <v/>
      </c>
      <c r="HGM117" s="81" t="str">
        <f t="shared" si="190"/>
        <v/>
      </c>
      <c r="HGN117" s="81" t="str">
        <f t="shared" si="190"/>
        <v/>
      </c>
      <c r="HGO117" s="81" t="str">
        <f t="shared" si="190"/>
        <v/>
      </c>
      <c r="HGP117" s="81" t="str">
        <f t="shared" si="190"/>
        <v/>
      </c>
      <c r="HGQ117" s="81" t="str">
        <f t="shared" ref="HGQ117:HJB117" si="191">IF(ISNUMBER(outYear),HGQ68+HGQ74+HGQ80+HGQ114,"")</f>
        <v/>
      </c>
      <c r="HGR117" s="81" t="str">
        <f t="shared" si="191"/>
        <v/>
      </c>
      <c r="HGS117" s="81" t="str">
        <f t="shared" si="191"/>
        <v/>
      </c>
      <c r="HGT117" s="81" t="str">
        <f t="shared" si="191"/>
        <v/>
      </c>
      <c r="HGU117" s="81" t="str">
        <f t="shared" si="191"/>
        <v/>
      </c>
      <c r="HGV117" s="81" t="str">
        <f t="shared" si="191"/>
        <v/>
      </c>
      <c r="HGW117" s="81" t="str">
        <f t="shared" si="191"/>
        <v/>
      </c>
      <c r="HGX117" s="81" t="str">
        <f t="shared" si="191"/>
        <v/>
      </c>
      <c r="HGY117" s="81" t="str">
        <f t="shared" si="191"/>
        <v/>
      </c>
      <c r="HGZ117" s="81" t="str">
        <f t="shared" si="191"/>
        <v/>
      </c>
      <c r="HHA117" s="81" t="str">
        <f t="shared" si="191"/>
        <v/>
      </c>
      <c r="HHB117" s="81" t="str">
        <f t="shared" si="191"/>
        <v/>
      </c>
      <c r="HHC117" s="81" t="str">
        <f t="shared" si="191"/>
        <v/>
      </c>
      <c r="HHD117" s="81" t="str">
        <f t="shared" si="191"/>
        <v/>
      </c>
      <c r="HHE117" s="81" t="str">
        <f t="shared" si="191"/>
        <v/>
      </c>
      <c r="HHF117" s="81" t="str">
        <f t="shared" si="191"/>
        <v/>
      </c>
      <c r="HHG117" s="81" t="str">
        <f t="shared" si="191"/>
        <v/>
      </c>
      <c r="HHH117" s="81" t="str">
        <f t="shared" si="191"/>
        <v/>
      </c>
      <c r="HHI117" s="81" t="str">
        <f t="shared" si="191"/>
        <v/>
      </c>
      <c r="HHJ117" s="81" t="str">
        <f t="shared" si="191"/>
        <v/>
      </c>
      <c r="HHK117" s="81" t="str">
        <f t="shared" si="191"/>
        <v/>
      </c>
      <c r="HHL117" s="81" t="str">
        <f t="shared" si="191"/>
        <v/>
      </c>
      <c r="HHM117" s="81" t="str">
        <f t="shared" si="191"/>
        <v/>
      </c>
      <c r="HHN117" s="81" t="str">
        <f t="shared" si="191"/>
        <v/>
      </c>
      <c r="HHO117" s="81" t="str">
        <f t="shared" si="191"/>
        <v/>
      </c>
      <c r="HHP117" s="81" t="str">
        <f t="shared" si="191"/>
        <v/>
      </c>
      <c r="HHQ117" s="81" t="str">
        <f t="shared" si="191"/>
        <v/>
      </c>
      <c r="HHR117" s="81" t="str">
        <f t="shared" si="191"/>
        <v/>
      </c>
      <c r="HHS117" s="81" t="str">
        <f t="shared" si="191"/>
        <v/>
      </c>
      <c r="HHT117" s="81" t="str">
        <f t="shared" si="191"/>
        <v/>
      </c>
      <c r="HHU117" s="81" t="str">
        <f t="shared" si="191"/>
        <v/>
      </c>
      <c r="HHV117" s="81" t="str">
        <f t="shared" si="191"/>
        <v/>
      </c>
      <c r="HHW117" s="81" t="str">
        <f t="shared" si="191"/>
        <v/>
      </c>
      <c r="HHX117" s="81" t="str">
        <f t="shared" si="191"/>
        <v/>
      </c>
      <c r="HHY117" s="81" t="str">
        <f t="shared" si="191"/>
        <v/>
      </c>
      <c r="HHZ117" s="81" t="str">
        <f t="shared" si="191"/>
        <v/>
      </c>
      <c r="HIA117" s="81" t="str">
        <f t="shared" si="191"/>
        <v/>
      </c>
      <c r="HIB117" s="81" t="str">
        <f t="shared" si="191"/>
        <v/>
      </c>
      <c r="HIC117" s="81" t="str">
        <f t="shared" si="191"/>
        <v/>
      </c>
      <c r="HID117" s="81" t="str">
        <f t="shared" si="191"/>
        <v/>
      </c>
      <c r="HIE117" s="81" t="str">
        <f t="shared" si="191"/>
        <v/>
      </c>
      <c r="HIF117" s="81" t="str">
        <f t="shared" si="191"/>
        <v/>
      </c>
      <c r="HIG117" s="81" t="str">
        <f t="shared" si="191"/>
        <v/>
      </c>
      <c r="HIH117" s="81" t="str">
        <f t="shared" si="191"/>
        <v/>
      </c>
      <c r="HII117" s="81" t="str">
        <f t="shared" si="191"/>
        <v/>
      </c>
      <c r="HIJ117" s="81" t="str">
        <f t="shared" si="191"/>
        <v/>
      </c>
      <c r="HIK117" s="81" t="str">
        <f t="shared" si="191"/>
        <v/>
      </c>
      <c r="HIL117" s="81" t="str">
        <f t="shared" si="191"/>
        <v/>
      </c>
      <c r="HIM117" s="81" t="str">
        <f t="shared" si="191"/>
        <v/>
      </c>
      <c r="HIN117" s="81" t="str">
        <f t="shared" si="191"/>
        <v/>
      </c>
      <c r="HIO117" s="81" t="str">
        <f t="shared" si="191"/>
        <v/>
      </c>
      <c r="HIP117" s="81" t="str">
        <f t="shared" si="191"/>
        <v/>
      </c>
      <c r="HIQ117" s="81" t="str">
        <f t="shared" si="191"/>
        <v/>
      </c>
      <c r="HIR117" s="81" t="str">
        <f t="shared" si="191"/>
        <v/>
      </c>
      <c r="HIS117" s="81" t="str">
        <f t="shared" si="191"/>
        <v/>
      </c>
      <c r="HIT117" s="81" t="str">
        <f t="shared" si="191"/>
        <v/>
      </c>
      <c r="HIU117" s="81" t="str">
        <f t="shared" si="191"/>
        <v/>
      </c>
      <c r="HIV117" s="81" t="str">
        <f t="shared" si="191"/>
        <v/>
      </c>
      <c r="HIW117" s="81" t="str">
        <f t="shared" si="191"/>
        <v/>
      </c>
      <c r="HIX117" s="81" t="str">
        <f t="shared" si="191"/>
        <v/>
      </c>
      <c r="HIY117" s="81" t="str">
        <f t="shared" si="191"/>
        <v/>
      </c>
      <c r="HIZ117" s="81" t="str">
        <f t="shared" si="191"/>
        <v/>
      </c>
      <c r="HJA117" s="81" t="str">
        <f t="shared" si="191"/>
        <v/>
      </c>
      <c r="HJB117" s="81" t="str">
        <f t="shared" si="191"/>
        <v/>
      </c>
      <c r="HJC117" s="81" t="str">
        <f t="shared" ref="HJC117:HLN117" si="192">IF(ISNUMBER(outYear),HJC68+HJC74+HJC80+HJC114,"")</f>
        <v/>
      </c>
      <c r="HJD117" s="81" t="str">
        <f t="shared" si="192"/>
        <v/>
      </c>
      <c r="HJE117" s="81" t="str">
        <f t="shared" si="192"/>
        <v/>
      </c>
      <c r="HJF117" s="81" t="str">
        <f t="shared" si="192"/>
        <v/>
      </c>
      <c r="HJG117" s="81" t="str">
        <f t="shared" si="192"/>
        <v/>
      </c>
      <c r="HJH117" s="81" t="str">
        <f t="shared" si="192"/>
        <v/>
      </c>
      <c r="HJI117" s="81" t="str">
        <f t="shared" si="192"/>
        <v/>
      </c>
      <c r="HJJ117" s="81" t="str">
        <f t="shared" si="192"/>
        <v/>
      </c>
      <c r="HJK117" s="81" t="str">
        <f t="shared" si="192"/>
        <v/>
      </c>
      <c r="HJL117" s="81" t="str">
        <f t="shared" si="192"/>
        <v/>
      </c>
      <c r="HJM117" s="81" t="str">
        <f t="shared" si="192"/>
        <v/>
      </c>
      <c r="HJN117" s="81" t="str">
        <f t="shared" si="192"/>
        <v/>
      </c>
      <c r="HJO117" s="81" t="str">
        <f t="shared" si="192"/>
        <v/>
      </c>
      <c r="HJP117" s="81" t="str">
        <f t="shared" si="192"/>
        <v/>
      </c>
      <c r="HJQ117" s="81" t="str">
        <f t="shared" si="192"/>
        <v/>
      </c>
      <c r="HJR117" s="81" t="str">
        <f t="shared" si="192"/>
        <v/>
      </c>
      <c r="HJS117" s="81" t="str">
        <f t="shared" si="192"/>
        <v/>
      </c>
      <c r="HJT117" s="81" t="str">
        <f t="shared" si="192"/>
        <v/>
      </c>
      <c r="HJU117" s="81" t="str">
        <f t="shared" si="192"/>
        <v/>
      </c>
      <c r="HJV117" s="81" t="str">
        <f t="shared" si="192"/>
        <v/>
      </c>
      <c r="HJW117" s="81" t="str">
        <f t="shared" si="192"/>
        <v/>
      </c>
      <c r="HJX117" s="81" t="str">
        <f t="shared" si="192"/>
        <v/>
      </c>
      <c r="HJY117" s="81" t="str">
        <f t="shared" si="192"/>
        <v/>
      </c>
      <c r="HJZ117" s="81" t="str">
        <f t="shared" si="192"/>
        <v/>
      </c>
      <c r="HKA117" s="81" t="str">
        <f t="shared" si="192"/>
        <v/>
      </c>
      <c r="HKB117" s="81" t="str">
        <f t="shared" si="192"/>
        <v/>
      </c>
      <c r="HKC117" s="81" t="str">
        <f t="shared" si="192"/>
        <v/>
      </c>
      <c r="HKD117" s="81" t="str">
        <f t="shared" si="192"/>
        <v/>
      </c>
      <c r="HKE117" s="81" t="str">
        <f t="shared" si="192"/>
        <v/>
      </c>
      <c r="HKF117" s="81" t="str">
        <f t="shared" si="192"/>
        <v/>
      </c>
      <c r="HKG117" s="81" t="str">
        <f t="shared" si="192"/>
        <v/>
      </c>
      <c r="HKH117" s="81" t="str">
        <f t="shared" si="192"/>
        <v/>
      </c>
      <c r="HKI117" s="81" t="str">
        <f t="shared" si="192"/>
        <v/>
      </c>
      <c r="HKJ117" s="81" t="str">
        <f t="shared" si="192"/>
        <v/>
      </c>
      <c r="HKK117" s="81" t="str">
        <f t="shared" si="192"/>
        <v/>
      </c>
      <c r="HKL117" s="81" t="str">
        <f t="shared" si="192"/>
        <v/>
      </c>
      <c r="HKM117" s="81" t="str">
        <f t="shared" si="192"/>
        <v/>
      </c>
      <c r="HKN117" s="81" t="str">
        <f t="shared" si="192"/>
        <v/>
      </c>
      <c r="HKO117" s="81" t="str">
        <f t="shared" si="192"/>
        <v/>
      </c>
      <c r="HKP117" s="81" t="str">
        <f t="shared" si="192"/>
        <v/>
      </c>
      <c r="HKQ117" s="81" t="str">
        <f t="shared" si="192"/>
        <v/>
      </c>
      <c r="HKR117" s="81" t="str">
        <f t="shared" si="192"/>
        <v/>
      </c>
      <c r="HKS117" s="81" t="str">
        <f t="shared" si="192"/>
        <v/>
      </c>
      <c r="HKT117" s="81" t="str">
        <f t="shared" si="192"/>
        <v/>
      </c>
      <c r="HKU117" s="81" t="str">
        <f t="shared" si="192"/>
        <v/>
      </c>
      <c r="HKV117" s="81" t="str">
        <f t="shared" si="192"/>
        <v/>
      </c>
      <c r="HKW117" s="81" t="str">
        <f t="shared" si="192"/>
        <v/>
      </c>
      <c r="HKX117" s="81" t="str">
        <f t="shared" si="192"/>
        <v/>
      </c>
      <c r="HKY117" s="81" t="str">
        <f t="shared" si="192"/>
        <v/>
      </c>
      <c r="HKZ117" s="81" t="str">
        <f t="shared" si="192"/>
        <v/>
      </c>
      <c r="HLA117" s="81" t="str">
        <f t="shared" si="192"/>
        <v/>
      </c>
      <c r="HLB117" s="81" t="str">
        <f t="shared" si="192"/>
        <v/>
      </c>
      <c r="HLC117" s="81" t="str">
        <f t="shared" si="192"/>
        <v/>
      </c>
      <c r="HLD117" s="81" t="str">
        <f t="shared" si="192"/>
        <v/>
      </c>
      <c r="HLE117" s="81" t="str">
        <f t="shared" si="192"/>
        <v/>
      </c>
      <c r="HLF117" s="81" t="str">
        <f t="shared" si="192"/>
        <v/>
      </c>
      <c r="HLG117" s="81" t="str">
        <f t="shared" si="192"/>
        <v/>
      </c>
      <c r="HLH117" s="81" t="str">
        <f t="shared" si="192"/>
        <v/>
      </c>
      <c r="HLI117" s="81" t="str">
        <f t="shared" si="192"/>
        <v/>
      </c>
      <c r="HLJ117" s="81" t="str">
        <f t="shared" si="192"/>
        <v/>
      </c>
      <c r="HLK117" s="81" t="str">
        <f t="shared" si="192"/>
        <v/>
      </c>
      <c r="HLL117" s="81" t="str">
        <f t="shared" si="192"/>
        <v/>
      </c>
      <c r="HLM117" s="81" t="str">
        <f t="shared" si="192"/>
        <v/>
      </c>
      <c r="HLN117" s="81" t="str">
        <f t="shared" si="192"/>
        <v/>
      </c>
      <c r="HLO117" s="81" t="str">
        <f t="shared" ref="HLO117:HNZ117" si="193">IF(ISNUMBER(outYear),HLO68+HLO74+HLO80+HLO114,"")</f>
        <v/>
      </c>
      <c r="HLP117" s="81" t="str">
        <f t="shared" si="193"/>
        <v/>
      </c>
      <c r="HLQ117" s="81" t="str">
        <f t="shared" si="193"/>
        <v/>
      </c>
      <c r="HLR117" s="81" t="str">
        <f t="shared" si="193"/>
        <v/>
      </c>
      <c r="HLS117" s="81" t="str">
        <f t="shared" si="193"/>
        <v/>
      </c>
      <c r="HLT117" s="81" t="str">
        <f t="shared" si="193"/>
        <v/>
      </c>
      <c r="HLU117" s="81" t="str">
        <f t="shared" si="193"/>
        <v/>
      </c>
      <c r="HLV117" s="81" t="str">
        <f t="shared" si="193"/>
        <v/>
      </c>
      <c r="HLW117" s="81" t="str">
        <f t="shared" si="193"/>
        <v/>
      </c>
      <c r="HLX117" s="81" t="str">
        <f t="shared" si="193"/>
        <v/>
      </c>
      <c r="HLY117" s="81" t="str">
        <f t="shared" si="193"/>
        <v/>
      </c>
      <c r="HLZ117" s="81" t="str">
        <f t="shared" si="193"/>
        <v/>
      </c>
      <c r="HMA117" s="81" t="str">
        <f t="shared" si="193"/>
        <v/>
      </c>
      <c r="HMB117" s="81" t="str">
        <f t="shared" si="193"/>
        <v/>
      </c>
      <c r="HMC117" s="81" t="str">
        <f t="shared" si="193"/>
        <v/>
      </c>
      <c r="HMD117" s="81" t="str">
        <f t="shared" si="193"/>
        <v/>
      </c>
      <c r="HME117" s="81" t="str">
        <f t="shared" si="193"/>
        <v/>
      </c>
      <c r="HMF117" s="81" t="str">
        <f t="shared" si="193"/>
        <v/>
      </c>
      <c r="HMG117" s="81" t="str">
        <f t="shared" si="193"/>
        <v/>
      </c>
      <c r="HMH117" s="81" t="str">
        <f t="shared" si="193"/>
        <v/>
      </c>
      <c r="HMI117" s="81" t="str">
        <f t="shared" si="193"/>
        <v/>
      </c>
      <c r="HMJ117" s="81" t="str">
        <f t="shared" si="193"/>
        <v/>
      </c>
      <c r="HMK117" s="81" t="str">
        <f t="shared" si="193"/>
        <v/>
      </c>
      <c r="HML117" s="81" t="str">
        <f t="shared" si="193"/>
        <v/>
      </c>
      <c r="HMM117" s="81" t="str">
        <f t="shared" si="193"/>
        <v/>
      </c>
      <c r="HMN117" s="81" t="str">
        <f t="shared" si="193"/>
        <v/>
      </c>
      <c r="HMO117" s="81" t="str">
        <f t="shared" si="193"/>
        <v/>
      </c>
      <c r="HMP117" s="81" t="str">
        <f t="shared" si="193"/>
        <v/>
      </c>
      <c r="HMQ117" s="81" t="str">
        <f t="shared" si="193"/>
        <v/>
      </c>
      <c r="HMR117" s="81" t="str">
        <f t="shared" si="193"/>
        <v/>
      </c>
      <c r="HMS117" s="81" t="str">
        <f t="shared" si="193"/>
        <v/>
      </c>
      <c r="HMT117" s="81" t="str">
        <f t="shared" si="193"/>
        <v/>
      </c>
      <c r="HMU117" s="81" t="str">
        <f t="shared" si="193"/>
        <v/>
      </c>
      <c r="HMV117" s="81" t="str">
        <f t="shared" si="193"/>
        <v/>
      </c>
      <c r="HMW117" s="81" t="str">
        <f t="shared" si="193"/>
        <v/>
      </c>
      <c r="HMX117" s="81" t="str">
        <f t="shared" si="193"/>
        <v/>
      </c>
      <c r="HMY117" s="81" t="str">
        <f t="shared" si="193"/>
        <v/>
      </c>
      <c r="HMZ117" s="81" t="str">
        <f t="shared" si="193"/>
        <v/>
      </c>
      <c r="HNA117" s="81" t="str">
        <f t="shared" si="193"/>
        <v/>
      </c>
      <c r="HNB117" s="81" t="str">
        <f t="shared" si="193"/>
        <v/>
      </c>
      <c r="HNC117" s="81" t="str">
        <f t="shared" si="193"/>
        <v/>
      </c>
      <c r="HND117" s="81" t="str">
        <f t="shared" si="193"/>
        <v/>
      </c>
      <c r="HNE117" s="81" t="str">
        <f t="shared" si="193"/>
        <v/>
      </c>
      <c r="HNF117" s="81" t="str">
        <f t="shared" si="193"/>
        <v/>
      </c>
      <c r="HNG117" s="81" t="str">
        <f t="shared" si="193"/>
        <v/>
      </c>
      <c r="HNH117" s="81" t="str">
        <f t="shared" si="193"/>
        <v/>
      </c>
      <c r="HNI117" s="81" t="str">
        <f t="shared" si="193"/>
        <v/>
      </c>
      <c r="HNJ117" s="81" t="str">
        <f t="shared" si="193"/>
        <v/>
      </c>
      <c r="HNK117" s="81" t="str">
        <f t="shared" si="193"/>
        <v/>
      </c>
      <c r="HNL117" s="81" t="str">
        <f t="shared" si="193"/>
        <v/>
      </c>
      <c r="HNM117" s="81" t="str">
        <f t="shared" si="193"/>
        <v/>
      </c>
      <c r="HNN117" s="81" t="str">
        <f t="shared" si="193"/>
        <v/>
      </c>
      <c r="HNO117" s="81" t="str">
        <f t="shared" si="193"/>
        <v/>
      </c>
      <c r="HNP117" s="81" t="str">
        <f t="shared" si="193"/>
        <v/>
      </c>
      <c r="HNQ117" s="81" t="str">
        <f t="shared" si="193"/>
        <v/>
      </c>
      <c r="HNR117" s="81" t="str">
        <f t="shared" si="193"/>
        <v/>
      </c>
      <c r="HNS117" s="81" t="str">
        <f t="shared" si="193"/>
        <v/>
      </c>
      <c r="HNT117" s="81" t="str">
        <f t="shared" si="193"/>
        <v/>
      </c>
      <c r="HNU117" s="81" t="str">
        <f t="shared" si="193"/>
        <v/>
      </c>
      <c r="HNV117" s="81" t="str">
        <f t="shared" si="193"/>
        <v/>
      </c>
      <c r="HNW117" s="81" t="str">
        <f t="shared" si="193"/>
        <v/>
      </c>
      <c r="HNX117" s="81" t="str">
        <f t="shared" si="193"/>
        <v/>
      </c>
      <c r="HNY117" s="81" t="str">
        <f t="shared" si="193"/>
        <v/>
      </c>
      <c r="HNZ117" s="81" t="str">
        <f t="shared" si="193"/>
        <v/>
      </c>
      <c r="HOA117" s="81" t="str">
        <f t="shared" ref="HOA117:HQL117" si="194">IF(ISNUMBER(outYear),HOA68+HOA74+HOA80+HOA114,"")</f>
        <v/>
      </c>
      <c r="HOB117" s="81" t="str">
        <f t="shared" si="194"/>
        <v/>
      </c>
      <c r="HOC117" s="81" t="str">
        <f t="shared" si="194"/>
        <v/>
      </c>
      <c r="HOD117" s="81" t="str">
        <f t="shared" si="194"/>
        <v/>
      </c>
      <c r="HOE117" s="81" t="str">
        <f t="shared" si="194"/>
        <v/>
      </c>
      <c r="HOF117" s="81" t="str">
        <f t="shared" si="194"/>
        <v/>
      </c>
      <c r="HOG117" s="81" t="str">
        <f t="shared" si="194"/>
        <v/>
      </c>
      <c r="HOH117" s="81" t="str">
        <f t="shared" si="194"/>
        <v/>
      </c>
      <c r="HOI117" s="81" t="str">
        <f t="shared" si="194"/>
        <v/>
      </c>
      <c r="HOJ117" s="81" t="str">
        <f t="shared" si="194"/>
        <v/>
      </c>
      <c r="HOK117" s="81" t="str">
        <f t="shared" si="194"/>
        <v/>
      </c>
      <c r="HOL117" s="81" t="str">
        <f t="shared" si="194"/>
        <v/>
      </c>
      <c r="HOM117" s="81" t="str">
        <f t="shared" si="194"/>
        <v/>
      </c>
      <c r="HON117" s="81" t="str">
        <f t="shared" si="194"/>
        <v/>
      </c>
      <c r="HOO117" s="81" t="str">
        <f t="shared" si="194"/>
        <v/>
      </c>
      <c r="HOP117" s="81" t="str">
        <f t="shared" si="194"/>
        <v/>
      </c>
      <c r="HOQ117" s="81" t="str">
        <f t="shared" si="194"/>
        <v/>
      </c>
      <c r="HOR117" s="81" t="str">
        <f t="shared" si="194"/>
        <v/>
      </c>
      <c r="HOS117" s="81" t="str">
        <f t="shared" si="194"/>
        <v/>
      </c>
      <c r="HOT117" s="81" t="str">
        <f t="shared" si="194"/>
        <v/>
      </c>
      <c r="HOU117" s="81" t="str">
        <f t="shared" si="194"/>
        <v/>
      </c>
      <c r="HOV117" s="81" t="str">
        <f t="shared" si="194"/>
        <v/>
      </c>
      <c r="HOW117" s="81" t="str">
        <f t="shared" si="194"/>
        <v/>
      </c>
      <c r="HOX117" s="81" t="str">
        <f t="shared" si="194"/>
        <v/>
      </c>
      <c r="HOY117" s="81" t="str">
        <f t="shared" si="194"/>
        <v/>
      </c>
      <c r="HOZ117" s="81" t="str">
        <f t="shared" si="194"/>
        <v/>
      </c>
      <c r="HPA117" s="81" t="str">
        <f t="shared" si="194"/>
        <v/>
      </c>
      <c r="HPB117" s="81" t="str">
        <f t="shared" si="194"/>
        <v/>
      </c>
      <c r="HPC117" s="81" t="str">
        <f t="shared" si="194"/>
        <v/>
      </c>
      <c r="HPD117" s="81" t="str">
        <f t="shared" si="194"/>
        <v/>
      </c>
      <c r="HPE117" s="81" t="str">
        <f t="shared" si="194"/>
        <v/>
      </c>
      <c r="HPF117" s="81" t="str">
        <f t="shared" si="194"/>
        <v/>
      </c>
      <c r="HPG117" s="81" t="str">
        <f t="shared" si="194"/>
        <v/>
      </c>
      <c r="HPH117" s="81" t="str">
        <f t="shared" si="194"/>
        <v/>
      </c>
      <c r="HPI117" s="81" t="str">
        <f t="shared" si="194"/>
        <v/>
      </c>
      <c r="HPJ117" s="81" t="str">
        <f t="shared" si="194"/>
        <v/>
      </c>
      <c r="HPK117" s="81" t="str">
        <f t="shared" si="194"/>
        <v/>
      </c>
      <c r="HPL117" s="81" t="str">
        <f t="shared" si="194"/>
        <v/>
      </c>
      <c r="HPM117" s="81" t="str">
        <f t="shared" si="194"/>
        <v/>
      </c>
      <c r="HPN117" s="81" t="str">
        <f t="shared" si="194"/>
        <v/>
      </c>
      <c r="HPO117" s="81" t="str">
        <f t="shared" si="194"/>
        <v/>
      </c>
      <c r="HPP117" s="81" t="str">
        <f t="shared" si="194"/>
        <v/>
      </c>
      <c r="HPQ117" s="81" t="str">
        <f t="shared" si="194"/>
        <v/>
      </c>
      <c r="HPR117" s="81" t="str">
        <f t="shared" si="194"/>
        <v/>
      </c>
      <c r="HPS117" s="81" t="str">
        <f t="shared" si="194"/>
        <v/>
      </c>
      <c r="HPT117" s="81" t="str">
        <f t="shared" si="194"/>
        <v/>
      </c>
      <c r="HPU117" s="81" t="str">
        <f t="shared" si="194"/>
        <v/>
      </c>
      <c r="HPV117" s="81" t="str">
        <f t="shared" si="194"/>
        <v/>
      </c>
      <c r="HPW117" s="81" t="str">
        <f t="shared" si="194"/>
        <v/>
      </c>
      <c r="HPX117" s="81" t="str">
        <f t="shared" si="194"/>
        <v/>
      </c>
      <c r="HPY117" s="81" t="str">
        <f t="shared" si="194"/>
        <v/>
      </c>
      <c r="HPZ117" s="81" t="str">
        <f t="shared" si="194"/>
        <v/>
      </c>
      <c r="HQA117" s="81" t="str">
        <f t="shared" si="194"/>
        <v/>
      </c>
      <c r="HQB117" s="81" t="str">
        <f t="shared" si="194"/>
        <v/>
      </c>
      <c r="HQC117" s="81" t="str">
        <f t="shared" si="194"/>
        <v/>
      </c>
      <c r="HQD117" s="81" t="str">
        <f t="shared" si="194"/>
        <v/>
      </c>
      <c r="HQE117" s="81" t="str">
        <f t="shared" si="194"/>
        <v/>
      </c>
      <c r="HQF117" s="81" t="str">
        <f t="shared" si="194"/>
        <v/>
      </c>
      <c r="HQG117" s="81" t="str">
        <f t="shared" si="194"/>
        <v/>
      </c>
      <c r="HQH117" s="81" t="str">
        <f t="shared" si="194"/>
        <v/>
      </c>
      <c r="HQI117" s="81" t="str">
        <f t="shared" si="194"/>
        <v/>
      </c>
      <c r="HQJ117" s="81" t="str">
        <f t="shared" si="194"/>
        <v/>
      </c>
      <c r="HQK117" s="81" t="str">
        <f t="shared" si="194"/>
        <v/>
      </c>
      <c r="HQL117" s="81" t="str">
        <f t="shared" si="194"/>
        <v/>
      </c>
      <c r="HQM117" s="81" t="str">
        <f t="shared" ref="HQM117:HSX117" si="195">IF(ISNUMBER(outYear),HQM68+HQM74+HQM80+HQM114,"")</f>
        <v/>
      </c>
      <c r="HQN117" s="81" t="str">
        <f t="shared" si="195"/>
        <v/>
      </c>
      <c r="HQO117" s="81" t="str">
        <f t="shared" si="195"/>
        <v/>
      </c>
      <c r="HQP117" s="81" t="str">
        <f t="shared" si="195"/>
        <v/>
      </c>
      <c r="HQQ117" s="81" t="str">
        <f t="shared" si="195"/>
        <v/>
      </c>
      <c r="HQR117" s="81" t="str">
        <f t="shared" si="195"/>
        <v/>
      </c>
      <c r="HQS117" s="81" t="str">
        <f t="shared" si="195"/>
        <v/>
      </c>
      <c r="HQT117" s="81" t="str">
        <f t="shared" si="195"/>
        <v/>
      </c>
      <c r="HQU117" s="81" t="str">
        <f t="shared" si="195"/>
        <v/>
      </c>
      <c r="HQV117" s="81" t="str">
        <f t="shared" si="195"/>
        <v/>
      </c>
      <c r="HQW117" s="81" t="str">
        <f t="shared" si="195"/>
        <v/>
      </c>
      <c r="HQX117" s="81" t="str">
        <f t="shared" si="195"/>
        <v/>
      </c>
      <c r="HQY117" s="81" t="str">
        <f t="shared" si="195"/>
        <v/>
      </c>
      <c r="HQZ117" s="81" t="str">
        <f t="shared" si="195"/>
        <v/>
      </c>
      <c r="HRA117" s="81" t="str">
        <f t="shared" si="195"/>
        <v/>
      </c>
      <c r="HRB117" s="81" t="str">
        <f t="shared" si="195"/>
        <v/>
      </c>
      <c r="HRC117" s="81" t="str">
        <f t="shared" si="195"/>
        <v/>
      </c>
      <c r="HRD117" s="81" t="str">
        <f t="shared" si="195"/>
        <v/>
      </c>
      <c r="HRE117" s="81" t="str">
        <f t="shared" si="195"/>
        <v/>
      </c>
      <c r="HRF117" s="81" t="str">
        <f t="shared" si="195"/>
        <v/>
      </c>
      <c r="HRG117" s="81" t="str">
        <f t="shared" si="195"/>
        <v/>
      </c>
      <c r="HRH117" s="81" t="str">
        <f t="shared" si="195"/>
        <v/>
      </c>
      <c r="HRI117" s="81" t="str">
        <f t="shared" si="195"/>
        <v/>
      </c>
      <c r="HRJ117" s="81" t="str">
        <f t="shared" si="195"/>
        <v/>
      </c>
      <c r="HRK117" s="81" t="str">
        <f t="shared" si="195"/>
        <v/>
      </c>
      <c r="HRL117" s="81" t="str">
        <f t="shared" si="195"/>
        <v/>
      </c>
      <c r="HRM117" s="81" t="str">
        <f t="shared" si="195"/>
        <v/>
      </c>
      <c r="HRN117" s="81" t="str">
        <f t="shared" si="195"/>
        <v/>
      </c>
      <c r="HRO117" s="81" t="str">
        <f t="shared" si="195"/>
        <v/>
      </c>
      <c r="HRP117" s="81" t="str">
        <f t="shared" si="195"/>
        <v/>
      </c>
      <c r="HRQ117" s="81" t="str">
        <f t="shared" si="195"/>
        <v/>
      </c>
      <c r="HRR117" s="81" t="str">
        <f t="shared" si="195"/>
        <v/>
      </c>
      <c r="HRS117" s="81" t="str">
        <f t="shared" si="195"/>
        <v/>
      </c>
      <c r="HRT117" s="81" t="str">
        <f t="shared" si="195"/>
        <v/>
      </c>
      <c r="HRU117" s="81" t="str">
        <f t="shared" si="195"/>
        <v/>
      </c>
      <c r="HRV117" s="81" t="str">
        <f t="shared" si="195"/>
        <v/>
      </c>
      <c r="HRW117" s="81" t="str">
        <f t="shared" si="195"/>
        <v/>
      </c>
      <c r="HRX117" s="81" t="str">
        <f t="shared" si="195"/>
        <v/>
      </c>
      <c r="HRY117" s="81" t="str">
        <f t="shared" si="195"/>
        <v/>
      </c>
      <c r="HRZ117" s="81" t="str">
        <f t="shared" si="195"/>
        <v/>
      </c>
      <c r="HSA117" s="81" t="str">
        <f t="shared" si="195"/>
        <v/>
      </c>
      <c r="HSB117" s="81" t="str">
        <f t="shared" si="195"/>
        <v/>
      </c>
      <c r="HSC117" s="81" t="str">
        <f t="shared" si="195"/>
        <v/>
      </c>
      <c r="HSD117" s="81" t="str">
        <f t="shared" si="195"/>
        <v/>
      </c>
      <c r="HSE117" s="81" t="str">
        <f t="shared" si="195"/>
        <v/>
      </c>
      <c r="HSF117" s="81" t="str">
        <f t="shared" si="195"/>
        <v/>
      </c>
      <c r="HSG117" s="81" t="str">
        <f t="shared" si="195"/>
        <v/>
      </c>
      <c r="HSH117" s="81" t="str">
        <f t="shared" si="195"/>
        <v/>
      </c>
      <c r="HSI117" s="81" t="str">
        <f t="shared" si="195"/>
        <v/>
      </c>
      <c r="HSJ117" s="81" t="str">
        <f t="shared" si="195"/>
        <v/>
      </c>
      <c r="HSK117" s="81" t="str">
        <f t="shared" si="195"/>
        <v/>
      </c>
      <c r="HSL117" s="81" t="str">
        <f t="shared" si="195"/>
        <v/>
      </c>
      <c r="HSM117" s="81" t="str">
        <f t="shared" si="195"/>
        <v/>
      </c>
      <c r="HSN117" s="81" t="str">
        <f t="shared" si="195"/>
        <v/>
      </c>
      <c r="HSO117" s="81" t="str">
        <f t="shared" si="195"/>
        <v/>
      </c>
      <c r="HSP117" s="81" t="str">
        <f t="shared" si="195"/>
        <v/>
      </c>
      <c r="HSQ117" s="81" t="str">
        <f t="shared" si="195"/>
        <v/>
      </c>
      <c r="HSR117" s="81" t="str">
        <f t="shared" si="195"/>
        <v/>
      </c>
      <c r="HSS117" s="81" t="str">
        <f t="shared" si="195"/>
        <v/>
      </c>
      <c r="HST117" s="81" t="str">
        <f t="shared" si="195"/>
        <v/>
      </c>
      <c r="HSU117" s="81" t="str">
        <f t="shared" si="195"/>
        <v/>
      </c>
      <c r="HSV117" s="81" t="str">
        <f t="shared" si="195"/>
        <v/>
      </c>
      <c r="HSW117" s="81" t="str">
        <f t="shared" si="195"/>
        <v/>
      </c>
      <c r="HSX117" s="81" t="str">
        <f t="shared" si="195"/>
        <v/>
      </c>
      <c r="HSY117" s="81" t="str">
        <f t="shared" ref="HSY117:HVJ117" si="196">IF(ISNUMBER(outYear),HSY68+HSY74+HSY80+HSY114,"")</f>
        <v/>
      </c>
      <c r="HSZ117" s="81" t="str">
        <f t="shared" si="196"/>
        <v/>
      </c>
      <c r="HTA117" s="81" t="str">
        <f t="shared" si="196"/>
        <v/>
      </c>
      <c r="HTB117" s="81" t="str">
        <f t="shared" si="196"/>
        <v/>
      </c>
      <c r="HTC117" s="81" t="str">
        <f t="shared" si="196"/>
        <v/>
      </c>
      <c r="HTD117" s="81" t="str">
        <f t="shared" si="196"/>
        <v/>
      </c>
      <c r="HTE117" s="81" t="str">
        <f t="shared" si="196"/>
        <v/>
      </c>
      <c r="HTF117" s="81" t="str">
        <f t="shared" si="196"/>
        <v/>
      </c>
      <c r="HTG117" s="81" t="str">
        <f t="shared" si="196"/>
        <v/>
      </c>
      <c r="HTH117" s="81" t="str">
        <f t="shared" si="196"/>
        <v/>
      </c>
      <c r="HTI117" s="81" t="str">
        <f t="shared" si="196"/>
        <v/>
      </c>
      <c r="HTJ117" s="81" t="str">
        <f t="shared" si="196"/>
        <v/>
      </c>
      <c r="HTK117" s="81" t="str">
        <f t="shared" si="196"/>
        <v/>
      </c>
      <c r="HTL117" s="81" t="str">
        <f t="shared" si="196"/>
        <v/>
      </c>
      <c r="HTM117" s="81" t="str">
        <f t="shared" si="196"/>
        <v/>
      </c>
      <c r="HTN117" s="81" t="str">
        <f t="shared" si="196"/>
        <v/>
      </c>
      <c r="HTO117" s="81" t="str">
        <f t="shared" si="196"/>
        <v/>
      </c>
      <c r="HTP117" s="81" t="str">
        <f t="shared" si="196"/>
        <v/>
      </c>
      <c r="HTQ117" s="81" t="str">
        <f t="shared" si="196"/>
        <v/>
      </c>
      <c r="HTR117" s="81" t="str">
        <f t="shared" si="196"/>
        <v/>
      </c>
      <c r="HTS117" s="81" t="str">
        <f t="shared" si="196"/>
        <v/>
      </c>
      <c r="HTT117" s="81" t="str">
        <f t="shared" si="196"/>
        <v/>
      </c>
      <c r="HTU117" s="81" t="str">
        <f t="shared" si="196"/>
        <v/>
      </c>
      <c r="HTV117" s="81" t="str">
        <f t="shared" si="196"/>
        <v/>
      </c>
      <c r="HTW117" s="81" t="str">
        <f t="shared" si="196"/>
        <v/>
      </c>
      <c r="HTX117" s="81" t="str">
        <f t="shared" si="196"/>
        <v/>
      </c>
      <c r="HTY117" s="81" t="str">
        <f t="shared" si="196"/>
        <v/>
      </c>
      <c r="HTZ117" s="81" t="str">
        <f t="shared" si="196"/>
        <v/>
      </c>
      <c r="HUA117" s="81" t="str">
        <f t="shared" si="196"/>
        <v/>
      </c>
      <c r="HUB117" s="81" t="str">
        <f t="shared" si="196"/>
        <v/>
      </c>
      <c r="HUC117" s="81" t="str">
        <f t="shared" si="196"/>
        <v/>
      </c>
      <c r="HUD117" s="81" t="str">
        <f t="shared" si="196"/>
        <v/>
      </c>
      <c r="HUE117" s="81" t="str">
        <f t="shared" si="196"/>
        <v/>
      </c>
      <c r="HUF117" s="81" t="str">
        <f t="shared" si="196"/>
        <v/>
      </c>
      <c r="HUG117" s="81" t="str">
        <f t="shared" si="196"/>
        <v/>
      </c>
      <c r="HUH117" s="81" t="str">
        <f t="shared" si="196"/>
        <v/>
      </c>
      <c r="HUI117" s="81" t="str">
        <f t="shared" si="196"/>
        <v/>
      </c>
      <c r="HUJ117" s="81" t="str">
        <f t="shared" si="196"/>
        <v/>
      </c>
      <c r="HUK117" s="81" t="str">
        <f t="shared" si="196"/>
        <v/>
      </c>
      <c r="HUL117" s="81" t="str">
        <f t="shared" si="196"/>
        <v/>
      </c>
      <c r="HUM117" s="81" t="str">
        <f t="shared" si="196"/>
        <v/>
      </c>
      <c r="HUN117" s="81" t="str">
        <f t="shared" si="196"/>
        <v/>
      </c>
      <c r="HUO117" s="81" t="str">
        <f t="shared" si="196"/>
        <v/>
      </c>
      <c r="HUP117" s="81" t="str">
        <f t="shared" si="196"/>
        <v/>
      </c>
      <c r="HUQ117" s="81" t="str">
        <f t="shared" si="196"/>
        <v/>
      </c>
      <c r="HUR117" s="81" t="str">
        <f t="shared" si="196"/>
        <v/>
      </c>
      <c r="HUS117" s="81" t="str">
        <f t="shared" si="196"/>
        <v/>
      </c>
      <c r="HUT117" s="81" t="str">
        <f t="shared" si="196"/>
        <v/>
      </c>
      <c r="HUU117" s="81" t="str">
        <f t="shared" si="196"/>
        <v/>
      </c>
      <c r="HUV117" s="81" t="str">
        <f t="shared" si="196"/>
        <v/>
      </c>
      <c r="HUW117" s="81" t="str">
        <f t="shared" si="196"/>
        <v/>
      </c>
      <c r="HUX117" s="81" t="str">
        <f t="shared" si="196"/>
        <v/>
      </c>
      <c r="HUY117" s="81" t="str">
        <f t="shared" si="196"/>
        <v/>
      </c>
      <c r="HUZ117" s="81" t="str">
        <f t="shared" si="196"/>
        <v/>
      </c>
      <c r="HVA117" s="81" t="str">
        <f t="shared" si="196"/>
        <v/>
      </c>
      <c r="HVB117" s="81" t="str">
        <f t="shared" si="196"/>
        <v/>
      </c>
      <c r="HVC117" s="81" t="str">
        <f t="shared" si="196"/>
        <v/>
      </c>
      <c r="HVD117" s="81" t="str">
        <f t="shared" si="196"/>
        <v/>
      </c>
      <c r="HVE117" s="81" t="str">
        <f t="shared" si="196"/>
        <v/>
      </c>
      <c r="HVF117" s="81" t="str">
        <f t="shared" si="196"/>
        <v/>
      </c>
      <c r="HVG117" s="81" t="str">
        <f t="shared" si="196"/>
        <v/>
      </c>
      <c r="HVH117" s="81" t="str">
        <f t="shared" si="196"/>
        <v/>
      </c>
      <c r="HVI117" s="81" t="str">
        <f t="shared" si="196"/>
        <v/>
      </c>
      <c r="HVJ117" s="81" t="str">
        <f t="shared" si="196"/>
        <v/>
      </c>
      <c r="HVK117" s="81" t="str">
        <f t="shared" ref="HVK117:HXV117" si="197">IF(ISNUMBER(outYear),HVK68+HVK74+HVK80+HVK114,"")</f>
        <v/>
      </c>
      <c r="HVL117" s="81" t="str">
        <f t="shared" si="197"/>
        <v/>
      </c>
      <c r="HVM117" s="81" t="str">
        <f t="shared" si="197"/>
        <v/>
      </c>
      <c r="HVN117" s="81" t="str">
        <f t="shared" si="197"/>
        <v/>
      </c>
      <c r="HVO117" s="81" t="str">
        <f t="shared" si="197"/>
        <v/>
      </c>
      <c r="HVP117" s="81" t="str">
        <f t="shared" si="197"/>
        <v/>
      </c>
      <c r="HVQ117" s="81" t="str">
        <f t="shared" si="197"/>
        <v/>
      </c>
      <c r="HVR117" s="81" t="str">
        <f t="shared" si="197"/>
        <v/>
      </c>
      <c r="HVS117" s="81" t="str">
        <f t="shared" si="197"/>
        <v/>
      </c>
      <c r="HVT117" s="81" t="str">
        <f t="shared" si="197"/>
        <v/>
      </c>
      <c r="HVU117" s="81" t="str">
        <f t="shared" si="197"/>
        <v/>
      </c>
      <c r="HVV117" s="81" t="str">
        <f t="shared" si="197"/>
        <v/>
      </c>
      <c r="HVW117" s="81" t="str">
        <f t="shared" si="197"/>
        <v/>
      </c>
      <c r="HVX117" s="81" t="str">
        <f t="shared" si="197"/>
        <v/>
      </c>
      <c r="HVY117" s="81" t="str">
        <f t="shared" si="197"/>
        <v/>
      </c>
      <c r="HVZ117" s="81" t="str">
        <f t="shared" si="197"/>
        <v/>
      </c>
      <c r="HWA117" s="81" t="str">
        <f t="shared" si="197"/>
        <v/>
      </c>
      <c r="HWB117" s="81" t="str">
        <f t="shared" si="197"/>
        <v/>
      </c>
      <c r="HWC117" s="81" t="str">
        <f t="shared" si="197"/>
        <v/>
      </c>
      <c r="HWD117" s="81" t="str">
        <f t="shared" si="197"/>
        <v/>
      </c>
      <c r="HWE117" s="81" t="str">
        <f t="shared" si="197"/>
        <v/>
      </c>
      <c r="HWF117" s="81" t="str">
        <f t="shared" si="197"/>
        <v/>
      </c>
      <c r="HWG117" s="81" t="str">
        <f t="shared" si="197"/>
        <v/>
      </c>
      <c r="HWH117" s="81" t="str">
        <f t="shared" si="197"/>
        <v/>
      </c>
      <c r="HWI117" s="81" t="str">
        <f t="shared" si="197"/>
        <v/>
      </c>
      <c r="HWJ117" s="81" t="str">
        <f t="shared" si="197"/>
        <v/>
      </c>
      <c r="HWK117" s="81" t="str">
        <f t="shared" si="197"/>
        <v/>
      </c>
      <c r="HWL117" s="81" t="str">
        <f t="shared" si="197"/>
        <v/>
      </c>
      <c r="HWM117" s="81" t="str">
        <f t="shared" si="197"/>
        <v/>
      </c>
      <c r="HWN117" s="81" t="str">
        <f t="shared" si="197"/>
        <v/>
      </c>
      <c r="HWO117" s="81" t="str">
        <f t="shared" si="197"/>
        <v/>
      </c>
      <c r="HWP117" s="81" t="str">
        <f t="shared" si="197"/>
        <v/>
      </c>
      <c r="HWQ117" s="81" t="str">
        <f t="shared" si="197"/>
        <v/>
      </c>
      <c r="HWR117" s="81" t="str">
        <f t="shared" si="197"/>
        <v/>
      </c>
      <c r="HWS117" s="81" t="str">
        <f t="shared" si="197"/>
        <v/>
      </c>
      <c r="HWT117" s="81" t="str">
        <f t="shared" si="197"/>
        <v/>
      </c>
      <c r="HWU117" s="81" t="str">
        <f t="shared" si="197"/>
        <v/>
      </c>
      <c r="HWV117" s="81" t="str">
        <f t="shared" si="197"/>
        <v/>
      </c>
      <c r="HWW117" s="81" t="str">
        <f t="shared" si="197"/>
        <v/>
      </c>
      <c r="HWX117" s="81" t="str">
        <f t="shared" si="197"/>
        <v/>
      </c>
      <c r="HWY117" s="81" t="str">
        <f t="shared" si="197"/>
        <v/>
      </c>
      <c r="HWZ117" s="81" t="str">
        <f t="shared" si="197"/>
        <v/>
      </c>
      <c r="HXA117" s="81" t="str">
        <f t="shared" si="197"/>
        <v/>
      </c>
      <c r="HXB117" s="81" t="str">
        <f t="shared" si="197"/>
        <v/>
      </c>
      <c r="HXC117" s="81" t="str">
        <f t="shared" si="197"/>
        <v/>
      </c>
      <c r="HXD117" s="81" t="str">
        <f t="shared" si="197"/>
        <v/>
      </c>
      <c r="HXE117" s="81" t="str">
        <f t="shared" si="197"/>
        <v/>
      </c>
      <c r="HXF117" s="81" t="str">
        <f t="shared" si="197"/>
        <v/>
      </c>
      <c r="HXG117" s="81" t="str">
        <f t="shared" si="197"/>
        <v/>
      </c>
      <c r="HXH117" s="81" t="str">
        <f t="shared" si="197"/>
        <v/>
      </c>
      <c r="HXI117" s="81" t="str">
        <f t="shared" si="197"/>
        <v/>
      </c>
      <c r="HXJ117" s="81" t="str">
        <f t="shared" si="197"/>
        <v/>
      </c>
      <c r="HXK117" s="81" t="str">
        <f t="shared" si="197"/>
        <v/>
      </c>
      <c r="HXL117" s="81" t="str">
        <f t="shared" si="197"/>
        <v/>
      </c>
      <c r="HXM117" s="81" t="str">
        <f t="shared" si="197"/>
        <v/>
      </c>
      <c r="HXN117" s="81" t="str">
        <f t="shared" si="197"/>
        <v/>
      </c>
      <c r="HXO117" s="81" t="str">
        <f t="shared" si="197"/>
        <v/>
      </c>
      <c r="HXP117" s="81" t="str">
        <f t="shared" si="197"/>
        <v/>
      </c>
      <c r="HXQ117" s="81" t="str">
        <f t="shared" si="197"/>
        <v/>
      </c>
      <c r="HXR117" s="81" t="str">
        <f t="shared" si="197"/>
        <v/>
      </c>
      <c r="HXS117" s="81" t="str">
        <f t="shared" si="197"/>
        <v/>
      </c>
      <c r="HXT117" s="81" t="str">
        <f t="shared" si="197"/>
        <v/>
      </c>
      <c r="HXU117" s="81" t="str">
        <f t="shared" si="197"/>
        <v/>
      </c>
      <c r="HXV117" s="81" t="str">
        <f t="shared" si="197"/>
        <v/>
      </c>
      <c r="HXW117" s="81" t="str">
        <f t="shared" ref="HXW117:IAH117" si="198">IF(ISNUMBER(outYear),HXW68+HXW74+HXW80+HXW114,"")</f>
        <v/>
      </c>
      <c r="HXX117" s="81" t="str">
        <f t="shared" si="198"/>
        <v/>
      </c>
      <c r="HXY117" s="81" t="str">
        <f t="shared" si="198"/>
        <v/>
      </c>
      <c r="HXZ117" s="81" t="str">
        <f t="shared" si="198"/>
        <v/>
      </c>
      <c r="HYA117" s="81" t="str">
        <f t="shared" si="198"/>
        <v/>
      </c>
      <c r="HYB117" s="81" t="str">
        <f t="shared" si="198"/>
        <v/>
      </c>
      <c r="HYC117" s="81" t="str">
        <f t="shared" si="198"/>
        <v/>
      </c>
      <c r="HYD117" s="81" t="str">
        <f t="shared" si="198"/>
        <v/>
      </c>
      <c r="HYE117" s="81" t="str">
        <f t="shared" si="198"/>
        <v/>
      </c>
      <c r="HYF117" s="81" t="str">
        <f t="shared" si="198"/>
        <v/>
      </c>
      <c r="HYG117" s="81" t="str">
        <f t="shared" si="198"/>
        <v/>
      </c>
      <c r="HYH117" s="81" t="str">
        <f t="shared" si="198"/>
        <v/>
      </c>
      <c r="HYI117" s="81" t="str">
        <f t="shared" si="198"/>
        <v/>
      </c>
      <c r="HYJ117" s="81" t="str">
        <f t="shared" si="198"/>
        <v/>
      </c>
      <c r="HYK117" s="81" t="str">
        <f t="shared" si="198"/>
        <v/>
      </c>
      <c r="HYL117" s="81" t="str">
        <f t="shared" si="198"/>
        <v/>
      </c>
      <c r="HYM117" s="81" t="str">
        <f t="shared" si="198"/>
        <v/>
      </c>
      <c r="HYN117" s="81" t="str">
        <f t="shared" si="198"/>
        <v/>
      </c>
      <c r="HYO117" s="81" t="str">
        <f t="shared" si="198"/>
        <v/>
      </c>
      <c r="HYP117" s="81" t="str">
        <f t="shared" si="198"/>
        <v/>
      </c>
      <c r="HYQ117" s="81" t="str">
        <f t="shared" si="198"/>
        <v/>
      </c>
      <c r="HYR117" s="81" t="str">
        <f t="shared" si="198"/>
        <v/>
      </c>
      <c r="HYS117" s="81" t="str">
        <f t="shared" si="198"/>
        <v/>
      </c>
      <c r="HYT117" s="81" t="str">
        <f t="shared" si="198"/>
        <v/>
      </c>
      <c r="HYU117" s="81" t="str">
        <f t="shared" si="198"/>
        <v/>
      </c>
      <c r="HYV117" s="81" t="str">
        <f t="shared" si="198"/>
        <v/>
      </c>
      <c r="HYW117" s="81" t="str">
        <f t="shared" si="198"/>
        <v/>
      </c>
      <c r="HYX117" s="81" t="str">
        <f t="shared" si="198"/>
        <v/>
      </c>
      <c r="HYY117" s="81" t="str">
        <f t="shared" si="198"/>
        <v/>
      </c>
      <c r="HYZ117" s="81" t="str">
        <f t="shared" si="198"/>
        <v/>
      </c>
      <c r="HZA117" s="81" t="str">
        <f t="shared" si="198"/>
        <v/>
      </c>
      <c r="HZB117" s="81" t="str">
        <f t="shared" si="198"/>
        <v/>
      </c>
      <c r="HZC117" s="81" t="str">
        <f t="shared" si="198"/>
        <v/>
      </c>
      <c r="HZD117" s="81" t="str">
        <f t="shared" si="198"/>
        <v/>
      </c>
      <c r="HZE117" s="81" t="str">
        <f t="shared" si="198"/>
        <v/>
      </c>
      <c r="HZF117" s="81" t="str">
        <f t="shared" si="198"/>
        <v/>
      </c>
      <c r="HZG117" s="81" t="str">
        <f t="shared" si="198"/>
        <v/>
      </c>
      <c r="HZH117" s="81" t="str">
        <f t="shared" si="198"/>
        <v/>
      </c>
      <c r="HZI117" s="81" t="str">
        <f t="shared" si="198"/>
        <v/>
      </c>
      <c r="HZJ117" s="81" t="str">
        <f t="shared" si="198"/>
        <v/>
      </c>
      <c r="HZK117" s="81" t="str">
        <f t="shared" si="198"/>
        <v/>
      </c>
      <c r="HZL117" s="81" t="str">
        <f t="shared" si="198"/>
        <v/>
      </c>
      <c r="HZM117" s="81" t="str">
        <f t="shared" si="198"/>
        <v/>
      </c>
      <c r="HZN117" s="81" t="str">
        <f t="shared" si="198"/>
        <v/>
      </c>
      <c r="HZO117" s="81" t="str">
        <f t="shared" si="198"/>
        <v/>
      </c>
      <c r="HZP117" s="81" t="str">
        <f t="shared" si="198"/>
        <v/>
      </c>
      <c r="HZQ117" s="81" t="str">
        <f t="shared" si="198"/>
        <v/>
      </c>
      <c r="HZR117" s="81" t="str">
        <f t="shared" si="198"/>
        <v/>
      </c>
      <c r="HZS117" s="81" t="str">
        <f t="shared" si="198"/>
        <v/>
      </c>
      <c r="HZT117" s="81" t="str">
        <f t="shared" si="198"/>
        <v/>
      </c>
      <c r="HZU117" s="81" t="str">
        <f t="shared" si="198"/>
        <v/>
      </c>
      <c r="HZV117" s="81" t="str">
        <f t="shared" si="198"/>
        <v/>
      </c>
      <c r="HZW117" s="81" t="str">
        <f t="shared" si="198"/>
        <v/>
      </c>
      <c r="HZX117" s="81" t="str">
        <f t="shared" si="198"/>
        <v/>
      </c>
      <c r="HZY117" s="81" t="str">
        <f t="shared" si="198"/>
        <v/>
      </c>
      <c r="HZZ117" s="81" t="str">
        <f t="shared" si="198"/>
        <v/>
      </c>
      <c r="IAA117" s="81" t="str">
        <f t="shared" si="198"/>
        <v/>
      </c>
      <c r="IAB117" s="81" t="str">
        <f t="shared" si="198"/>
        <v/>
      </c>
      <c r="IAC117" s="81" t="str">
        <f t="shared" si="198"/>
        <v/>
      </c>
      <c r="IAD117" s="81" t="str">
        <f t="shared" si="198"/>
        <v/>
      </c>
      <c r="IAE117" s="81" t="str">
        <f t="shared" si="198"/>
        <v/>
      </c>
      <c r="IAF117" s="81" t="str">
        <f t="shared" si="198"/>
        <v/>
      </c>
      <c r="IAG117" s="81" t="str">
        <f t="shared" si="198"/>
        <v/>
      </c>
      <c r="IAH117" s="81" t="str">
        <f t="shared" si="198"/>
        <v/>
      </c>
      <c r="IAI117" s="81" t="str">
        <f t="shared" ref="IAI117:ICT117" si="199">IF(ISNUMBER(outYear),IAI68+IAI74+IAI80+IAI114,"")</f>
        <v/>
      </c>
      <c r="IAJ117" s="81" t="str">
        <f t="shared" si="199"/>
        <v/>
      </c>
      <c r="IAK117" s="81" t="str">
        <f t="shared" si="199"/>
        <v/>
      </c>
      <c r="IAL117" s="81" t="str">
        <f t="shared" si="199"/>
        <v/>
      </c>
      <c r="IAM117" s="81" t="str">
        <f t="shared" si="199"/>
        <v/>
      </c>
      <c r="IAN117" s="81" t="str">
        <f t="shared" si="199"/>
        <v/>
      </c>
      <c r="IAO117" s="81" t="str">
        <f t="shared" si="199"/>
        <v/>
      </c>
      <c r="IAP117" s="81" t="str">
        <f t="shared" si="199"/>
        <v/>
      </c>
      <c r="IAQ117" s="81" t="str">
        <f t="shared" si="199"/>
        <v/>
      </c>
      <c r="IAR117" s="81" t="str">
        <f t="shared" si="199"/>
        <v/>
      </c>
      <c r="IAS117" s="81" t="str">
        <f t="shared" si="199"/>
        <v/>
      </c>
      <c r="IAT117" s="81" t="str">
        <f t="shared" si="199"/>
        <v/>
      </c>
      <c r="IAU117" s="81" t="str">
        <f t="shared" si="199"/>
        <v/>
      </c>
      <c r="IAV117" s="81" t="str">
        <f t="shared" si="199"/>
        <v/>
      </c>
      <c r="IAW117" s="81" t="str">
        <f t="shared" si="199"/>
        <v/>
      </c>
      <c r="IAX117" s="81" t="str">
        <f t="shared" si="199"/>
        <v/>
      </c>
      <c r="IAY117" s="81" t="str">
        <f t="shared" si="199"/>
        <v/>
      </c>
      <c r="IAZ117" s="81" t="str">
        <f t="shared" si="199"/>
        <v/>
      </c>
      <c r="IBA117" s="81" t="str">
        <f t="shared" si="199"/>
        <v/>
      </c>
      <c r="IBB117" s="81" t="str">
        <f t="shared" si="199"/>
        <v/>
      </c>
      <c r="IBC117" s="81" t="str">
        <f t="shared" si="199"/>
        <v/>
      </c>
      <c r="IBD117" s="81" t="str">
        <f t="shared" si="199"/>
        <v/>
      </c>
      <c r="IBE117" s="81" t="str">
        <f t="shared" si="199"/>
        <v/>
      </c>
      <c r="IBF117" s="81" t="str">
        <f t="shared" si="199"/>
        <v/>
      </c>
      <c r="IBG117" s="81" t="str">
        <f t="shared" si="199"/>
        <v/>
      </c>
      <c r="IBH117" s="81" t="str">
        <f t="shared" si="199"/>
        <v/>
      </c>
      <c r="IBI117" s="81" t="str">
        <f t="shared" si="199"/>
        <v/>
      </c>
      <c r="IBJ117" s="81" t="str">
        <f t="shared" si="199"/>
        <v/>
      </c>
      <c r="IBK117" s="81" t="str">
        <f t="shared" si="199"/>
        <v/>
      </c>
      <c r="IBL117" s="81" t="str">
        <f t="shared" si="199"/>
        <v/>
      </c>
      <c r="IBM117" s="81" t="str">
        <f t="shared" si="199"/>
        <v/>
      </c>
      <c r="IBN117" s="81" t="str">
        <f t="shared" si="199"/>
        <v/>
      </c>
      <c r="IBO117" s="81" t="str">
        <f t="shared" si="199"/>
        <v/>
      </c>
      <c r="IBP117" s="81" t="str">
        <f t="shared" si="199"/>
        <v/>
      </c>
      <c r="IBQ117" s="81" t="str">
        <f t="shared" si="199"/>
        <v/>
      </c>
      <c r="IBR117" s="81" t="str">
        <f t="shared" si="199"/>
        <v/>
      </c>
      <c r="IBS117" s="81" t="str">
        <f t="shared" si="199"/>
        <v/>
      </c>
      <c r="IBT117" s="81" t="str">
        <f t="shared" si="199"/>
        <v/>
      </c>
      <c r="IBU117" s="81" t="str">
        <f t="shared" si="199"/>
        <v/>
      </c>
      <c r="IBV117" s="81" t="str">
        <f t="shared" si="199"/>
        <v/>
      </c>
      <c r="IBW117" s="81" t="str">
        <f t="shared" si="199"/>
        <v/>
      </c>
      <c r="IBX117" s="81" t="str">
        <f t="shared" si="199"/>
        <v/>
      </c>
      <c r="IBY117" s="81" t="str">
        <f t="shared" si="199"/>
        <v/>
      </c>
      <c r="IBZ117" s="81" t="str">
        <f t="shared" si="199"/>
        <v/>
      </c>
      <c r="ICA117" s="81" t="str">
        <f t="shared" si="199"/>
        <v/>
      </c>
      <c r="ICB117" s="81" t="str">
        <f t="shared" si="199"/>
        <v/>
      </c>
      <c r="ICC117" s="81" t="str">
        <f t="shared" si="199"/>
        <v/>
      </c>
      <c r="ICD117" s="81" t="str">
        <f t="shared" si="199"/>
        <v/>
      </c>
      <c r="ICE117" s="81" t="str">
        <f t="shared" si="199"/>
        <v/>
      </c>
      <c r="ICF117" s="81" t="str">
        <f t="shared" si="199"/>
        <v/>
      </c>
      <c r="ICG117" s="81" t="str">
        <f t="shared" si="199"/>
        <v/>
      </c>
      <c r="ICH117" s="81" t="str">
        <f t="shared" si="199"/>
        <v/>
      </c>
      <c r="ICI117" s="81" t="str">
        <f t="shared" si="199"/>
        <v/>
      </c>
      <c r="ICJ117" s="81" t="str">
        <f t="shared" si="199"/>
        <v/>
      </c>
      <c r="ICK117" s="81" t="str">
        <f t="shared" si="199"/>
        <v/>
      </c>
      <c r="ICL117" s="81" t="str">
        <f t="shared" si="199"/>
        <v/>
      </c>
      <c r="ICM117" s="81" t="str">
        <f t="shared" si="199"/>
        <v/>
      </c>
      <c r="ICN117" s="81" t="str">
        <f t="shared" si="199"/>
        <v/>
      </c>
      <c r="ICO117" s="81" t="str">
        <f t="shared" si="199"/>
        <v/>
      </c>
      <c r="ICP117" s="81" t="str">
        <f t="shared" si="199"/>
        <v/>
      </c>
      <c r="ICQ117" s="81" t="str">
        <f t="shared" si="199"/>
        <v/>
      </c>
      <c r="ICR117" s="81" t="str">
        <f t="shared" si="199"/>
        <v/>
      </c>
      <c r="ICS117" s="81" t="str">
        <f t="shared" si="199"/>
        <v/>
      </c>
      <c r="ICT117" s="81" t="str">
        <f t="shared" si="199"/>
        <v/>
      </c>
      <c r="ICU117" s="81" t="str">
        <f t="shared" ref="ICU117:IFF117" si="200">IF(ISNUMBER(outYear),ICU68+ICU74+ICU80+ICU114,"")</f>
        <v/>
      </c>
      <c r="ICV117" s="81" t="str">
        <f t="shared" si="200"/>
        <v/>
      </c>
      <c r="ICW117" s="81" t="str">
        <f t="shared" si="200"/>
        <v/>
      </c>
      <c r="ICX117" s="81" t="str">
        <f t="shared" si="200"/>
        <v/>
      </c>
      <c r="ICY117" s="81" t="str">
        <f t="shared" si="200"/>
        <v/>
      </c>
      <c r="ICZ117" s="81" t="str">
        <f t="shared" si="200"/>
        <v/>
      </c>
      <c r="IDA117" s="81" t="str">
        <f t="shared" si="200"/>
        <v/>
      </c>
      <c r="IDB117" s="81" t="str">
        <f t="shared" si="200"/>
        <v/>
      </c>
      <c r="IDC117" s="81" t="str">
        <f t="shared" si="200"/>
        <v/>
      </c>
      <c r="IDD117" s="81" t="str">
        <f t="shared" si="200"/>
        <v/>
      </c>
      <c r="IDE117" s="81" t="str">
        <f t="shared" si="200"/>
        <v/>
      </c>
      <c r="IDF117" s="81" t="str">
        <f t="shared" si="200"/>
        <v/>
      </c>
      <c r="IDG117" s="81" t="str">
        <f t="shared" si="200"/>
        <v/>
      </c>
      <c r="IDH117" s="81" t="str">
        <f t="shared" si="200"/>
        <v/>
      </c>
      <c r="IDI117" s="81" t="str">
        <f t="shared" si="200"/>
        <v/>
      </c>
      <c r="IDJ117" s="81" t="str">
        <f t="shared" si="200"/>
        <v/>
      </c>
      <c r="IDK117" s="81" t="str">
        <f t="shared" si="200"/>
        <v/>
      </c>
      <c r="IDL117" s="81" t="str">
        <f t="shared" si="200"/>
        <v/>
      </c>
      <c r="IDM117" s="81" t="str">
        <f t="shared" si="200"/>
        <v/>
      </c>
      <c r="IDN117" s="81" t="str">
        <f t="shared" si="200"/>
        <v/>
      </c>
      <c r="IDO117" s="81" t="str">
        <f t="shared" si="200"/>
        <v/>
      </c>
      <c r="IDP117" s="81" t="str">
        <f t="shared" si="200"/>
        <v/>
      </c>
      <c r="IDQ117" s="81" t="str">
        <f t="shared" si="200"/>
        <v/>
      </c>
      <c r="IDR117" s="81" t="str">
        <f t="shared" si="200"/>
        <v/>
      </c>
      <c r="IDS117" s="81" t="str">
        <f t="shared" si="200"/>
        <v/>
      </c>
      <c r="IDT117" s="81" t="str">
        <f t="shared" si="200"/>
        <v/>
      </c>
      <c r="IDU117" s="81" t="str">
        <f t="shared" si="200"/>
        <v/>
      </c>
      <c r="IDV117" s="81" t="str">
        <f t="shared" si="200"/>
        <v/>
      </c>
      <c r="IDW117" s="81" t="str">
        <f t="shared" si="200"/>
        <v/>
      </c>
      <c r="IDX117" s="81" t="str">
        <f t="shared" si="200"/>
        <v/>
      </c>
      <c r="IDY117" s="81" t="str">
        <f t="shared" si="200"/>
        <v/>
      </c>
      <c r="IDZ117" s="81" t="str">
        <f t="shared" si="200"/>
        <v/>
      </c>
      <c r="IEA117" s="81" t="str">
        <f t="shared" si="200"/>
        <v/>
      </c>
      <c r="IEB117" s="81" t="str">
        <f t="shared" si="200"/>
        <v/>
      </c>
      <c r="IEC117" s="81" t="str">
        <f t="shared" si="200"/>
        <v/>
      </c>
      <c r="IED117" s="81" t="str">
        <f t="shared" si="200"/>
        <v/>
      </c>
      <c r="IEE117" s="81" t="str">
        <f t="shared" si="200"/>
        <v/>
      </c>
      <c r="IEF117" s="81" t="str">
        <f t="shared" si="200"/>
        <v/>
      </c>
      <c r="IEG117" s="81" t="str">
        <f t="shared" si="200"/>
        <v/>
      </c>
      <c r="IEH117" s="81" t="str">
        <f t="shared" si="200"/>
        <v/>
      </c>
      <c r="IEI117" s="81" t="str">
        <f t="shared" si="200"/>
        <v/>
      </c>
      <c r="IEJ117" s="81" t="str">
        <f t="shared" si="200"/>
        <v/>
      </c>
      <c r="IEK117" s="81" t="str">
        <f t="shared" si="200"/>
        <v/>
      </c>
      <c r="IEL117" s="81" t="str">
        <f t="shared" si="200"/>
        <v/>
      </c>
      <c r="IEM117" s="81" t="str">
        <f t="shared" si="200"/>
        <v/>
      </c>
      <c r="IEN117" s="81" t="str">
        <f t="shared" si="200"/>
        <v/>
      </c>
      <c r="IEO117" s="81" t="str">
        <f t="shared" si="200"/>
        <v/>
      </c>
      <c r="IEP117" s="81" t="str">
        <f t="shared" si="200"/>
        <v/>
      </c>
      <c r="IEQ117" s="81" t="str">
        <f t="shared" si="200"/>
        <v/>
      </c>
      <c r="IER117" s="81" t="str">
        <f t="shared" si="200"/>
        <v/>
      </c>
      <c r="IES117" s="81" t="str">
        <f t="shared" si="200"/>
        <v/>
      </c>
      <c r="IET117" s="81" t="str">
        <f t="shared" si="200"/>
        <v/>
      </c>
      <c r="IEU117" s="81" t="str">
        <f t="shared" si="200"/>
        <v/>
      </c>
      <c r="IEV117" s="81" t="str">
        <f t="shared" si="200"/>
        <v/>
      </c>
      <c r="IEW117" s="81" t="str">
        <f t="shared" si="200"/>
        <v/>
      </c>
      <c r="IEX117" s="81" t="str">
        <f t="shared" si="200"/>
        <v/>
      </c>
      <c r="IEY117" s="81" t="str">
        <f t="shared" si="200"/>
        <v/>
      </c>
      <c r="IEZ117" s="81" t="str">
        <f t="shared" si="200"/>
        <v/>
      </c>
      <c r="IFA117" s="81" t="str">
        <f t="shared" si="200"/>
        <v/>
      </c>
      <c r="IFB117" s="81" t="str">
        <f t="shared" si="200"/>
        <v/>
      </c>
      <c r="IFC117" s="81" t="str">
        <f t="shared" si="200"/>
        <v/>
      </c>
      <c r="IFD117" s="81" t="str">
        <f t="shared" si="200"/>
        <v/>
      </c>
      <c r="IFE117" s="81" t="str">
        <f t="shared" si="200"/>
        <v/>
      </c>
      <c r="IFF117" s="81" t="str">
        <f t="shared" si="200"/>
        <v/>
      </c>
      <c r="IFG117" s="81" t="str">
        <f t="shared" ref="IFG117:IHR117" si="201">IF(ISNUMBER(outYear),IFG68+IFG74+IFG80+IFG114,"")</f>
        <v/>
      </c>
      <c r="IFH117" s="81" t="str">
        <f t="shared" si="201"/>
        <v/>
      </c>
      <c r="IFI117" s="81" t="str">
        <f t="shared" si="201"/>
        <v/>
      </c>
      <c r="IFJ117" s="81" t="str">
        <f t="shared" si="201"/>
        <v/>
      </c>
      <c r="IFK117" s="81" t="str">
        <f t="shared" si="201"/>
        <v/>
      </c>
      <c r="IFL117" s="81" t="str">
        <f t="shared" si="201"/>
        <v/>
      </c>
      <c r="IFM117" s="81" t="str">
        <f t="shared" si="201"/>
        <v/>
      </c>
      <c r="IFN117" s="81" t="str">
        <f t="shared" si="201"/>
        <v/>
      </c>
      <c r="IFO117" s="81" t="str">
        <f t="shared" si="201"/>
        <v/>
      </c>
      <c r="IFP117" s="81" t="str">
        <f t="shared" si="201"/>
        <v/>
      </c>
      <c r="IFQ117" s="81" t="str">
        <f t="shared" si="201"/>
        <v/>
      </c>
      <c r="IFR117" s="81" t="str">
        <f t="shared" si="201"/>
        <v/>
      </c>
      <c r="IFS117" s="81" t="str">
        <f t="shared" si="201"/>
        <v/>
      </c>
      <c r="IFT117" s="81" t="str">
        <f t="shared" si="201"/>
        <v/>
      </c>
      <c r="IFU117" s="81" t="str">
        <f t="shared" si="201"/>
        <v/>
      </c>
      <c r="IFV117" s="81" t="str">
        <f t="shared" si="201"/>
        <v/>
      </c>
      <c r="IFW117" s="81" t="str">
        <f t="shared" si="201"/>
        <v/>
      </c>
      <c r="IFX117" s="81" t="str">
        <f t="shared" si="201"/>
        <v/>
      </c>
      <c r="IFY117" s="81" t="str">
        <f t="shared" si="201"/>
        <v/>
      </c>
      <c r="IFZ117" s="81" t="str">
        <f t="shared" si="201"/>
        <v/>
      </c>
      <c r="IGA117" s="81" t="str">
        <f t="shared" si="201"/>
        <v/>
      </c>
      <c r="IGB117" s="81" t="str">
        <f t="shared" si="201"/>
        <v/>
      </c>
      <c r="IGC117" s="81" t="str">
        <f t="shared" si="201"/>
        <v/>
      </c>
      <c r="IGD117" s="81" t="str">
        <f t="shared" si="201"/>
        <v/>
      </c>
      <c r="IGE117" s="81" t="str">
        <f t="shared" si="201"/>
        <v/>
      </c>
      <c r="IGF117" s="81" t="str">
        <f t="shared" si="201"/>
        <v/>
      </c>
      <c r="IGG117" s="81" t="str">
        <f t="shared" si="201"/>
        <v/>
      </c>
      <c r="IGH117" s="81" t="str">
        <f t="shared" si="201"/>
        <v/>
      </c>
      <c r="IGI117" s="81" t="str">
        <f t="shared" si="201"/>
        <v/>
      </c>
      <c r="IGJ117" s="81" t="str">
        <f t="shared" si="201"/>
        <v/>
      </c>
      <c r="IGK117" s="81" t="str">
        <f t="shared" si="201"/>
        <v/>
      </c>
      <c r="IGL117" s="81" t="str">
        <f t="shared" si="201"/>
        <v/>
      </c>
      <c r="IGM117" s="81" t="str">
        <f t="shared" si="201"/>
        <v/>
      </c>
      <c r="IGN117" s="81" t="str">
        <f t="shared" si="201"/>
        <v/>
      </c>
      <c r="IGO117" s="81" t="str">
        <f t="shared" si="201"/>
        <v/>
      </c>
      <c r="IGP117" s="81" t="str">
        <f t="shared" si="201"/>
        <v/>
      </c>
      <c r="IGQ117" s="81" t="str">
        <f t="shared" si="201"/>
        <v/>
      </c>
      <c r="IGR117" s="81" t="str">
        <f t="shared" si="201"/>
        <v/>
      </c>
      <c r="IGS117" s="81" t="str">
        <f t="shared" si="201"/>
        <v/>
      </c>
      <c r="IGT117" s="81" t="str">
        <f t="shared" si="201"/>
        <v/>
      </c>
      <c r="IGU117" s="81" t="str">
        <f t="shared" si="201"/>
        <v/>
      </c>
      <c r="IGV117" s="81" t="str">
        <f t="shared" si="201"/>
        <v/>
      </c>
      <c r="IGW117" s="81" t="str">
        <f t="shared" si="201"/>
        <v/>
      </c>
      <c r="IGX117" s="81" t="str">
        <f t="shared" si="201"/>
        <v/>
      </c>
      <c r="IGY117" s="81" t="str">
        <f t="shared" si="201"/>
        <v/>
      </c>
      <c r="IGZ117" s="81" t="str">
        <f t="shared" si="201"/>
        <v/>
      </c>
      <c r="IHA117" s="81" t="str">
        <f t="shared" si="201"/>
        <v/>
      </c>
      <c r="IHB117" s="81" t="str">
        <f t="shared" si="201"/>
        <v/>
      </c>
      <c r="IHC117" s="81" t="str">
        <f t="shared" si="201"/>
        <v/>
      </c>
      <c r="IHD117" s="81" t="str">
        <f t="shared" si="201"/>
        <v/>
      </c>
      <c r="IHE117" s="81" t="str">
        <f t="shared" si="201"/>
        <v/>
      </c>
      <c r="IHF117" s="81" t="str">
        <f t="shared" si="201"/>
        <v/>
      </c>
      <c r="IHG117" s="81" t="str">
        <f t="shared" si="201"/>
        <v/>
      </c>
      <c r="IHH117" s="81" t="str">
        <f t="shared" si="201"/>
        <v/>
      </c>
      <c r="IHI117" s="81" t="str">
        <f t="shared" si="201"/>
        <v/>
      </c>
      <c r="IHJ117" s="81" t="str">
        <f t="shared" si="201"/>
        <v/>
      </c>
      <c r="IHK117" s="81" t="str">
        <f t="shared" si="201"/>
        <v/>
      </c>
      <c r="IHL117" s="81" t="str">
        <f t="shared" si="201"/>
        <v/>
      </c>
      <c r="IHM117" s="81" t="str">
        <f t="shared" si="201"/>
        <v/>
      </c>
      <c r="IHN117" s="81" t="str">
        <f t="shared" si="201"/>
        <v/>
      </c>
      <c r="IHO117" s="81" t="str">
        <f t="shared" si="201"/>
        <v/>
      </c>
      <c r="IHP117" s="81" t="str">
        <f t="shared" si="201"/>
        <v/>
      </c>
      <c r="IHQ117" s="81" t="str">
        <f t="shared" si="201"/>
        <v/>
      </c>
      <c r="IHR117" s="81" t="str">
        <f t="shared" si="201"/>
        <v/>
      </c>
      <c r="IHS117" s="81" t="str">
        <f t="shared" ref="IHS117:IKD117" si="202">IF(ISNUMBER(outYear),IHS68+IHS74+IHS80+IHS114,"")</f>
        <v/>
      </c>
      <c r="IHT117" s="81" t="str">
        <f t="shared" si="202"/>
        <v/>
      </c>
      <c r="IHU117" s="81" t="str">
        <f t="shared" si="202"/>
        <v/>
      </c>
      <c r="IHV117" s="81" t="str">
        <f t="shared" si="202"/>
        <v/>
      </c>
      <c r="IHW117" s="81" t="str">
        <f t="shared" si="202"/>
        <v/>
      </c>
      <c r="IHX117" s="81" t="str">
        <f t="shared" si="202"/>
        <v/>
      </c>
      <c r="IHY117" s="81" t="str">
        <f t="shared" si="202"/>
        <v/>
      </c>
      <c r="IHZ117" s="81" t="str">
        <f t="shared" si="202"/>
        <v/>
      </c>
      <c r="IIA117" s="81" t="str">
        <f t="shared" si="202"/>
        <v/>
      </c>
      <c r="IIB117" s="81" t="str">
        <f t="shared" si="202"/>
        <v/>
      </c>
      <c r="IIC117" s="81" t="str">
        <f t="shared" si="202"/>
        <v/>
      </c>
      <c r="IID117" s="81" t="str">
        <f t="shared" si="202"/>
        <v/>
      </c>
      <c r="IIE117" s="81" t="str">
        <f t="shared" si="202"/>
        <v/>
      </c>
      <c r="IIF117" s="81" t="str">
        <f t="shared" si="202"/>
        <v/>
      </c>
      <c r="IIG117" s="81" t="str">
        <f t="shared" si="202"/>
        <v/>
      </c>
      <c r="IIH117" s="81" t="str">
        <f t="shared" si="202"/>
        <v/>
      </c>
      <c r="III117" s="81" t="str">
        <f t="shared" si="202"/>
        <v/>
      </c>
      <c r="IIJ117" s="81" t="str">
        <f t="shared" si="202"/>
        <v/>
      </c>
      <c r="IIK117" s="81" t="str">
        <f t="shared" si="202"/>
        <v/>
      </c>
      <c r="IIL117" s="81" t="str">
        <f t="shared" si="202"/>
        <v/>
      </c>
      <c r="IIM117" s="81" t="str">
        <f t="shared" si="202"/>
        <v/>
      </c>
      <c r="IIN117" s="81" t="str">
        <f t="shared" si="202"/>
        <v/>
      </c>
      <c r="IIO117" s="81" t="str">
        <f t="shared" si="202"/>
        <v/>
      </c>
      <c r="IIP117" s="81" t="str">
        <f t="shared" si="202"/>
        <v/>
      </c>
      <c r="IIQ117" s="81" t="str">
        <f t="shared" si="202"/>
        <v/>
      </c>
      <c r="IIR117" s="81" t="str">
        <f t="shared" si="202"/>
        <v/>
      </c>
      <c r="IIS117" s="81" t="str">
        <f t="shared" si="202"/>
        <v/>
      </c>
      <c r="IIT117" s="81" t="str">
        <f t="shared" si="202"/>
        <v/>
      </c>
      <c r="IIU117" s="81" t="str">
        <f t="shared" si="202"/>
        <v/>
      </c>
      <c r="IIV117" s="81" t="str">
        <f t="shared" si="202"/>
        <v/>
      </c>
      <c r="IIW117" s="81" t="str">
        <f t="shared" si="202"/>
        <v/>
      </c>
      <c r="IIX117" s="81" t="str">
        <f t="shared" si="202"/>
        <v/>
      </c>
      <c r="IIY117" s="81" t="str">
        <f t="shared" si="202"/>
        <v/>
      </c>
      <c r="IIZ117" s="81" t="str">
        <f t="shared" si="202"/>
        <v/>
      </c>
      <c r="IJA117" s="81" t="str">
        <f t="shared" si="202"/>
        <v/>
      </c>
      <c r="IJB117" s="81" t="str">
        <f t="shared" si="202"/>
        <v/>
      </c>
      <c r="IJC117" s="81" t="str">
        <f t="shared" si="202"/>
        <v/>
      </c>
      <c r="IJD117" s="81" t="str">
        <f t="shared" si="202"/>
        <v/>
      </c>
      <c r="IJE117" s="81" t="str">
        <f t="shared" si="202"/>
        <v/>
      </c>
      <c r="IJF117" s="81" t="str">
        <f t="shared" si="202"/>
        <v/>
      </c>
      <c r="IJG117" s="81" t="str">
        <f t="shared" si="202"/>
        <v/>
      </c>
      <c r="IJH117" s="81" t="str">
        <f t="shared" si="202"/>
        <v/>
      </c>
      <c r="IJI117" s="81" t="str">
        <f t="shared" si="202"/>
        <v/>
      </c>
      <c r="IJJ117" s="81" t="str">
        <f t="shared" si="202"/>
        <v/>
      </c>
      <c r="IJK117" s="81" t="str">
        <f t="shared" si="202"/>
        <v/>
      </c>
      <c r="IJL117" s="81" t="str">
        <f t="shared" si="202"/>
        <v/>
      </c>
      <c r="IJM117" s="81" t="str">
        <f t="shared" si="202"/>
        <v/>
      </c>
      <c r="IJN117" s="81" t="str">
        <f t="shared" si="202"/>
        <v/>
      </c>
      <c r="IJO117" s="81" t="str">
        <f t="shared" si="202"/>
        <v/>
      </c>
      <c r="IJP117" s="81" t="str">
        <f t="shared" si="202"/>
        <v/>
      </c>
      <c r="IJQ117" s="81" t="str">
        <f t="shared" si="202"/>
        <v/>
      </c>
      <c r="IJR117" s="81" t="str">
        <f t="shared" si="202"/>
        <v/>
      </c>
      <c r="IJS117" s="81" t="str">
        <f t="shared" si="202"/>
        <v/>
      </c>
      <c r="IJT117" s="81" t="str">
        <f t="shared" si="202"/>
        <v/>
      </c>
      <c r="IJU117" s="81" t="str">
        <f t="shared" si="202"/>
        <v/>
      </c>
      <c r="IJV117" s="81" t="str">
        <f t="shared" si="202"/>
        <v/>
      </c>
      <c r="IJW117" s="81" t="str">
        <f t="shared" si="202"/>
        <v/>
      </c>
      <c r="IJX117" s="81" t="str">
        <f t="shared" si="202"/>
        <v/>
      </c>
      <c r="IJY117" s="81" t="str">
        <f t="shared" si="202"/>
        <v/>
      </c>
      <c r="IJZ117" s="81" t="str">
        <f t="shared" si="202"/>
        <v/>
      </c>
      <c r="IKA117" s="81" t="str">
        <f t="shared" si="202"/>
        <v/>
      </c>
      <c r="IKB117" s="81" t="str">
        <f t="shared" si="202"/>
        <v/>
      </c>
      <c r="IKC117" s="81" t="str">
        <f t="shared" si="202"/>
        <v/>
      </c>
      <c r="IKD117" s="81" t="str">
        <f t="shared" si="202"/>
        <v/>
      </c>
      <c r="IKE117" s="81" t="str">
        <f t="shared" ref="IKE117:IMP117" si="203">IF(ISNUMBER(outYear),IKE68+IKE74+IKE80+IKE114,"")</f>
        <v/>
      </c>
      <c r="IKF117" s="81" t="str">
        <f t="shared" si="203"/>
        <v/>
      </c>
      <c r="IKG117" s="81" t="str">
        <f t="shared" si="203"/>
        <v/>
      </c>
      <c r="IKH117" s="81" t="str">
        <f t="shared" si="203"/>
        <v/>
      </c>
      <c r="IKI117" s="81" t="str">
        <f t="shared" si="203"/>
        <v/>
      </c>
      <c r="IKJ117" s="81" t="str">
        <f t="shared" si="203"/>
        <v/>
      </c>
      <c r="IKK117" s="81" t="str">
        <f t="shared" si="203"/>
        <v/>
      </c>
      <c r="IKL117" s="81" t="str">
        <f t="shared" si="203"/>
        <v/>
      </c>
      <c r="IKM117" s="81" t="str">
        <f t="shared" si="203"/>
        <v/>
      </c>
      <c r="IKN117" s="81" t="str">
        <f t="shared" si="203"/>
        <v/>
      </c>
      <c r="IKO117" s="81" t="str">
        <f t="shared" si="203"/>
        <v/>
      </c>
      <c r="IKP117" s="81" t="str">
        <f t="shared" si="203"/>
        <v/>
      </c>
      <c r="IKQ117" s="81" t="str">
        <f t="shared" si="203"/>
        <v/>
      </c>
      <c r="IKR117" s="81" t="str">
        <f t="shared" si="203"/>
        <v/>
      </c>
      <c r="IKS117" s="81" t="str">
        <f t="shared" si="203"/>
        <v/>
      </c>
      <c r="IKT117" s="81" t="str">
        <f t="shared" si="203"/>
        <v/>
      </c>
      <c r="IKU117" s="81" t="str">
        <f t="shared" si="203"/>
        <v/>
      </c>
      <c r="IKV117" s="81" t="str">
        <f t="shared" si="203"/>
        <v/>
      </c>
      <c r="IKW117" s="81" t="str">
        <f t="shared" si="203"/>
        <v/>
      </c>
      <c r="IKX117" s="81" t="str">
        <f t="shared" si="203"/>
        <v/>
      </c>
      <c r="IKY117" s="81" t="str">
        <f t="shared" si="203"/>
        <v/>
      </c>
      <c r="IKZ117" s="81" t="str">
        <f t="shared" si="203"/>
        <v/>
      </c>
      <c r="ILA117" s="81" t="str">
        <f t="shared" si="203"/>
        <v/>
      </c>
      <c r="ILB117" s="81" t="str">
        <f t="shared" si="203"/>
        <v/>
      </c>
      <c r="ILC117" s="81" t="str">
        <f t="shared" si="203"/>
        <v/>
      </c>
      <c r="ILD117" s="81" t="str">
        <f t="shared" si="203"/>
        <v/>
      </c>
      <c r="ILE117" s="81" t="str">
        <f t="shared" si="203"/>
        <v/>
      </c>
      <c r="ILF117" s="81" t="str">
        <f t="shared" si="203"/>
        <v/>
      </c>
      <c r="ILG117" s="81" t="str">
        <f t="shared" si="203"/>
        <v/>
      </c>
      <c r="ILH117" s="81" t="str">
        <f t="shared" si="203"/>
        <v/>
      </c>
      <c r="ILI117" s="81" t="str">
        <f t="shared" si="203"/>
        <v/>
      </c>
      <c r="ILJ117" s="81" t="str">
        <f t="shared" si="203"/>
        <v/>
      </c>
      <c r="ILK117" s="81" t="str">
        <f t="shared" si="203"/>
        <v/>
      </c>
      <c r="ILL117" s="81" t="str">
        <f t="shared" si="203"/>
        <v/>
      </c>
      <c r="ILM117" s="81" t="str">
        <f t="shared" si="203"/>
        <v/>
      </c>
      <c r="ILN117" s="81" t="str">
        <f t="shared" si="203"/>
        <v/>
      </c>
      <c r="ILO117" s="81" t="str">
        <f t="shared" si="203"/>
        <v/>
      </c>
      <c r="ILP117" s="81" t="str">
        <f t="shared" si="203"/>
        <v/>
      </c>
      <c r="ILQ117" s="81" t="str">
        <f t="shared" si="203"/>
        <v/>
      </c>
      <c r="ILR117" s="81" t="str">
        <f t="shared" si="203"/>
        <v/>
      </c>
      <c r="ILS117" s="81" t="str">
        <f t="shared" si="203"/>
        <v/>
      </c>
      <c r="ILT117" s="81" t="str">
        <f t="shared" si="203"/>
        <v/>
      </c>
      <c r="ILU117" s="81" t="str">
        <f t="shared" si="203"/>
        <v/>
      </c>
      <c r="ILV117" s="81" t="str">
        <f t="shared" si="203"/>
        <v/>
      </c>
      <c r="ILW117" s="81" t="str">
        <f t="shared" si="203"/>
        <v/>
      </c>
      <c r="ILX117" s="81" t="str">
        <f t="shared" si="203"/>
        <v/>
      </c>
      <c r="ILY117" s="81" t="str">
        <f t="shared" si="203"/>
        <v/>
      </c>
      <c r="ILZ117" s="81" t="str">
        <f t="shared" si="203"/>
        <v/>
      </c>
      <c r="IMA117" s="81" t="str">
        <f t="shared" si="203"/>
        <v/>
      </c>
      <c r="IMB117" s="81" t="str">
        <f t="shared" si="203"/>
        <v/>
      </c>
      <c r="IMC117" s="81" t="str">
        <f t="shared" si="203"/>
        <v/>
      </c>
      <c r="IMD117" s="81" t="str">
        <f t="shared" si="203"/>
        <v/>
      </c>
      <c r="IME117" s="81" t="str">
        <f t="shared" si="203"/>
        <v/>
      </c>
      <c r="IMF117" s="81" t="str">
        <f t="shared" si="203"/>
        <v/>
      </c>
      <c r="IMG117" s="81" t="str">
        <f t="shared" si="203"/>
        <v/>
      </c>
      <c r="IMH117" s="81" t="str">
        <f t="shared" si="203"/>
        <v/>
      </c>
      <c r="IMI117" s="81" t="str">
        <f t="shared" si="203"/>
        <v/>
      </c>
      <c r="IMJ117" s="81" t="str">
        <f t="shared" si="203"/>
        <v/>
      </c>
      <c r="IMK117" s="81" t="str">
        <f t="shared" si="203"/>
        <v/>
      </c>
      <c r="IML117" s="81" t="str">
        <f t="shared" si="203"/>
        <v/>
      </c>
      <c r="IMM117" s="81" t="str">
        <f t="shared" si="203"/>
        <v/>
      </c>
      <c r="IMN117" s="81" t="str">
        <f t="shared" si="203"/>
        <v/>
      </c>
      <c r="IMO117" s="81" t="str">
        <f t="shared" si="203"/>
        <v/>
      </c>
      <c r="IMP117" s="81" t="str">
        <f t="shared" si="203"/>
        <v/>
      </c>
      <c r="IMQ117" s="81" t="str">
        <f t="shared" ref="IMQ117:IPB117" si="204">IF(ISNUMBER(outYear),IMQ68+IMQ74+IMQ80+IMQ114,"")</f>
        <v/>
      </c>
      <c r="IMR117" s="81" t="str">
        <f t="shared" si="204"/>
        <v/>
      </c>
      <c r="IMS117" s="81" t="str">
        <f t="shared" si="204"/>
        <v/>
      </c>
      <c r="IMT117" s="81" t="str">
        <f t="shared" si="204"/>
        <v/>
      </c>
      <c r="IMU117" s="81" t="str">
        <f t="shared" si="204"/>
        <v/>
      </c>
      <c r="IMV117" s="81" t="str">
        <f t="shared" si="204"/>
        <v/>
      </c>
      <c r="IMW117" s="81" t="str">
        <f t="shared" si="204"/>
        <v/>
      </c>
      <c r="IMX117" s="81" t="str">
        <f t="shared" si="204"/>
        <v/>
      </c>
      <c r="IMY117" s="81" t="str">
        <f t="shared" si="204"/>
        <v/>
      </c>
      <c r="IMZ117" s="81" t="str">
        <f t="shared" si="204"/>
        <v/>
      </c>
      <c r="INA117" s="81" t="str">
        <f t="shared" si="204"/>
        <v/>
      </c>
      <c r="INB117" s="81" t="str">
        <f t="shared" si="204"/>
        <v/>
      </c>
      <c r="INC117" s="81" t="str">
        <f t="shared" si="204"/>
        <v/>
      </c>
      <c r="IND117" s="81" t="str">
        <f t="shared" si="204"/>
        <v/>
      </c>
      <c r="INE117" s="81" t="str">
        <f t="shared" si="204"/>
        <v/>
      </c>
      <c r="INF117" s="81" t="str">
        <f t="shared" si="204"/>
        <v/>
      </c>
      <c r="ING117" s="81" t="str">
        <f t="shared" si="204"/>
        <v/>
      </c>
      <c r="INH117" s="81" t="str">
        <f t="shared" si="204"/>
        <v/>
      </c>
      <c r="INI117" s="81" t="str">
        <f t="shared" si="204"/>
        <v/>
      </c>
      <c r="INJ117" s="81" t="str">
        <f t="shared" si="204"/>
        <v/>
      </c>
      <c r="INK117" s="81" t="str">
        <f t="shared" si="204"/>
        <v/>
      </c>
      <c r="INL117" s="81" t="str">
        <f t="shared" si="204"/>
        <v/>
      </c>
      <c r="INM117" s="81" t="str">
        <f t="shared" si="204"/>
        <v/>
      </c>
      <c r="INN117" s="81" t="str">
        <f t="shared" si="204"/>
        <v/>
      </c>
      <c r="INO117" s="81" t="str">
        <f t="shared" si="204"/>
        <v/>
      </c>
      <c r="INP117" s="81" t="str">
        <f t="shared" si="204"/>
        <v/>
      </c>
      <c r="INQ117" s="81" t="str">
        <f t="shared" si="204"/>
        <v/>
      </c>
      <c r="INR117" s="81" t="str">
        <f t="shared" si="204"/>
        <v/>
      </c>
      <c r="INS117" s="81" t="str">
        <f t="shared" si="204"/>
        <v/>
      </c>
      <c r="INT117" s="81" t="str">
        <f t="shared" si="204"/>
        <v/>
      </c>
      <c r="INU117" s="81" t="str">
        <f t="shared" si="204"/>
        <v/>
      </c>
      <c r="INV117" s="81" t="str">
        <f t="shared" si="204"/>
        <v/>
      </c>
      <c r="INW117" s="81" t="str">
        <f t="shared" si="204"/>
        <v/>
      </c>
      <c r="INX117" s="81" t="str">
        <f t="shared" si="204"/>
        <v/>
      </c>
      <c r="INY117" s="81" t="str">
        <f t="shared" si="204"/>
        <v/>
      </c>
      <c r="INZ117" s="81" t="str">
        <f t="shared" si="204"/>
        <v/>
      </c>
      <c r="IOA117" s="81" t="str">
        <f t="shared" si="204"/>
        <v/>
      </c>
      <c r="IOB117" s="81" t="str">
        <f t="shared" si="204"/>
        <v/>
      </c>
      <c r="IOC117" s="81" t="str">
        <f t="shared" si="204"/>
        <v/>
      </c>
      <c r="IOD117" s="81" t="str">
        <f t="shared" si="204"/>
        <v/>
      </c>
      <c r="IOE117" s="81" t="str">
        <f t="shared" si="204"/>
        <v/>
      </c>
      <c r="IOF117" s="81" t="str">
        <f t="shared" si="204"/>
        <v/>
      </c>
      <c r="IOG117" s="81" t="str">
        <f t="shared" si="204"/>
        <v/>
      </c>
      <c r="IOH117" s="81" t="str">
        <f t="shared" si="204"/>
        <v/>
      </c>
      <c r="IOI117" s="81" t="str">
        <f t="shared" si="204"/>
        <v/>
      </c>
      <c r="IOJ117" s="81" t="str">
        <f t="shared" si="204"/>
        <v/>
      </c>
      <c r="IOK117" s="81" t="str">
        <f t="shared" si="204"/>
        <v/>
      </c>
      <c r="IOL117" s="81" t="str">
        <f t="shared" si="204"/>
        <v/>
      </c>
      <c r="IOM117" s="81" t="str">
        <f t="shared" si="204"/>
        <v/>
      </c>
      <c r="ION117" s="81" t="str">
        <f t="shared" si="204"/>
        <v/>
      </c>
      <c r="IOO117" s="81" t="str">
        <f t="shared" si="204"/>
        <v/>
      </c>
      <c r="IOP117" s="81" t="str">
        <f t="shared" si="204"/>
        <v/>
      </c>
      <c r="IOQ117" s="81" t="str">
        <f t="shared" si="204"/>
        <v/>
      </c>
      <c r="IOR117" s="81" t="str">
        <f t="shared" si="204"/>
        <v/>
      </c>
      <c r="IOS117" s="81" t="str">
        <f t="shared" si="204"/>
        <v/>
      </c>
      <c r="IOT117" s="81" t="str">
        <f t="shared" si="204"/>
        <v/>
      </c>
      <c r="IOU117" s="81" t="str">
        <f t="shared" si="204"/>
        <v/>
      </c>
      <c r="IOV117" s="81" t="str">
        <f t="shared" si="204"/>
        <v/>
      </c>
      <c r="IOW117" s="81" t="str">
        <f t="shared" si="204"/>
        <v/>
      </c>
      <c r="IOX117" s="81" t="str">
        <f t="shared" si="204"/>
        <v/>
      </c>
      <c r="IOY117" s="81" t="str">
        <f t="shared" si="204"/>
        <v/>
      </c>
      <c r="IOZ117" s="81" t="str">
        <f t="shared" si="204"/>
        <v/>
      </c>
      <c r="IPA117" s="81" t="str">
        <f t="shared" si="204"/>
        <v/>
      </c>
      <c r="IPB117" s="81" t="str">
        <f t="shared" si="204"/>
        <v/>
      </c>
      <c r="IPC117" s="81" t="str">
        <f t="shared" ref="IPC117:IRN117" si="205">IF(ISNUMBER(outYear),IPC68+IPC74+IPC80+IPC114,"")</f>
        <v/>
      </c>
      <c r="IPD117" s="81" t="str">
        <f t="shared" si="205"/>
        <v/>
      </c>
      <c r="IPE117" s="81" t="str">
        <f t="shared" si="205"/>
        <v/>
      </c>
      <c r="IPF117" s="81" t="str">
        <f t="shared" si="205"/>
        <v/>
      </c>
      <c r="IPG117" s="81" t="str">
        <f t="shared" si="205"/>
        <v/>
      </c>
      <c r="IPH117" s="81" t="str">
        <f t="shared" si="205"/>
        <v/>
      </c>
      <c r="IPI117" s="81" t="str">
        <f t="shared" si="205"/>
        <v/>
      </c>
      <c r="IPJ117" s="81" t="str">
        <f t="shared" si="205"/>
        <v/>
      </c>
      <c r="IPK117" s="81" t="str">
        <f t="shared" si="205"/>
        <v/>
      </c>
      <c r="IPL117" s="81" t="str">
        <f t="shared" si="205"/>
        <v/>
      </c>
      <c r="IPM117" s="81" t="str">
        <f t="shared" si="205"/>
        <v/>
      </c>
      <c r="IPN117" s="81" t="str">
        <f t="shared" si="205"/>
        <v/>
      </c>
      <c r="IPO117" s="81" t="str">
        <f t="shared" si="205"/>
        <v/>
      </c>
      <c r="IPP117" s="81" t="str">
        <f t="shared" si="205"/>
        <v/>
      </c>
      <c r="IPQ117" s="81" t="str">
        <f t="shared" si="205"/>
        <v/>
      </c>
      <c r="IPR117" s="81" t="str">
        <f t="shared" si="205"/>
        <v/>
      </c>
      <c r="IPS117" s="81" t="str">
        <f t="shared" si="205"/>
        <v/>
      </c>
      <c r="IPT117" s="81" t="str">
        <f t="shared" si="205"/>
        <v/>
      </c>
      <c r="IPU117" s="81" t="str">
        <f t="shared" si="205"/>
        <v/>
      </c>
      <c r="IPV117" s="81" t="str">
        <f t="shared" si="205"/>
        <v/>
      </c>
      <c r="IPW117" s="81" t="str">
        <f t="shared" si="205"/>
        <v/>
      </c>
      <c r="IPX117" s="81" t="str">
        <f t="shared" si="205"/>
        <v/>
      </c>
      <c r="IPY117" s="81" t="str">
        <f t="shared" si="205"/>
        <v/>
      </c>
      <c r="IPZ117" s="81" t="str">
        <f t="shared" si="205"/>
        <v/>
      </c>
      <c r="IQA117" s="81" t="str">
        <f t="shared" si="205"/>
        <v/>
      </c>
      <c r="IQB117" s="81" t="str">
        <f t="shared" si="205"/>
        <v/>
      </c>
      <c r="IQC117" s="81" t="str">
        <f t="shared" si="205"/>
        <v/>
      </c>
      <c r="IQD117" s="81" t="str">
        <f t="shared" si="205"/>
        <v/>
      </c>
      <c r="IQE117" s="81" t="str">
        <f t="shared" si="205"/>
        <v/>
      </c>
      <c r="IQF117" s="81" t="str">
        <f t="shared" si="205"/>
        <v/>
      </c>
      <c r="IQG117" s="81" t="str">
        <f t="shared" si="205"/>
        <v/>
      </c>
      <c r="IQH117" s="81" t="str">
        <f t="shared" si="205"/>
        <v/>
      </c>
      <c r="IQI117" s="81" t="str">
        <f t="shared" si="205"/>
        <v/>
      </c>
      <c r="IQJ117" s="81" t="str">
        <f t="shared" si="205"/>
        <v/>
      </c>
      <c r="IQK117" s="81" t="str">
        <f t="shared" si="205"/>
        <v/>
      </c>
      <c r="IQL117" s="81" t="str">
        <f t="shared" si="205"/>
        <v/>
      </c>
      <c r="IQM117" s="81" t="str">
        <f t="shared" si="205"/>
        <v/>
      </c>
      <c r="IQN117" s="81" t="str">
        <f t="shared" si="205"/>
        <v/>
      </c>
      <c r="IQO117" s="81" t="str">
        <f t="shared" si="205"/>
        <v/>
      </c>
      <c r="IQP117" s="81" t="str">
        <f t="shared" si="205"/>
        <v/>
      </c>
      <c r="IQQ117" s="81" t="str">
        <f t="shared" si="205"/>
        <v/>
      </c>
      <c r="IQR117" s="81" t="str">
        <f t="shared" si="205"/>
        <v/>
      </c>
      <c r="IQS117" s="81" t="str">
        <f t="shared" si="205"/>
        <v/>
      </c>
      <c r="IQT117" s="81" t="str">
        <f t="shared" si="205"/>
        <v/>
      </c>
      <c r="IQU117" s="81" t="str">
        <f t="shared" si="205"/>
        <v/>
      </c>
      <c r="IQV117" s="81" t="str">
        <f t="shared" si="205"/>
        <v/>
      </c>
      <c r="IQW117" s="81" t="str">
        <f t="shared" si="205"/>
        <v/>
      </c>
      <c r="IQX117" s="81" t="str">
        <f t="shared" si="205"/>
        <v/>
      </c>
      <c r="IQY117" s="81" t="str">
        <f t="shared" si="205"/>
        <v/>
      </c>
      <c r="IQZ117" s="81" t="str">
        <f t="shared" si="205"/>
        <v/>
      </c>
      <c r="IRA117" s="81" t="str">
        <f t="shared" si="205"/>
        <v/>
      </c>
      <c r="IRB117" s="81" t="str">
        <f t="shared" si="205"/>
        <v/>
      </c>
      <c r="IRC117" s="81" t="str">
        <f t="shared" si="205"/>
        <v/>
      </c>
      <c r="IRD117" s="81" t="str">
        <f t="shared" si="205"/>
        <v/>
      </c>
      <c r="IRE117" s="81" t="str">
        <f t="shared" si="205"/>
        <v/>
      </c>
      <c r="IRF117" s="81" t="str">
        <f t="shared" si="205"/>
        <v/>
      </c>
      <c r="IRG117" s="81" t="str">
        <f t="shared" si="205"/>
        <v/>
      </c>
      <c r="IRH117" s="81" t="str">
        <f t="shared" si="205"/>
        <v/>
      </c>
      <c r="IRI117" s="81" t="str">
        <f t="shared" si="205"/>
        <v/>
      </c>
      <c r="IRJ117" s="81" t="str">
        <f t="shared" si="205"/>
        <v/>
      </c>
      <c r="IRK117" s="81" t="str">
        <f t="shared" si="205"/>
        <v/>
      </c>
      <c r="IRL117" s="81" t="str">
        <f t="shared" si="205"/>
        <v/>
      </c>
      <c r="IRM117" s="81" t="str">
        <f t="shared" si="205"/>
        <v/>
      </c>
      <c r="IRN117" s="81" t="str">
        <f t="shared" si="205"/>
        <v/>
      </c>
      <c r="IRO117" s="81" t="str">
        <f t="shared" ref="IRO117:ITZ117" si="206">IF(ISNUMBER(outYear),IRO68+IRO74+IRO80+IRO114,"")</f>
        <v/>
      </c>
      <c r="IRP117" s="81" t="str">
        <f t="shared" si="206"/>
        <v/>
      </c>
      <c r="IRQ117" s="81" t="str">
        <f t="shared" si="206"/>
        <v/>
      </c>
      <c r="IRR117" s="81" t="str">
        <f t="shared" si="206"/>
        <v/>
      </c>
      <c r="IRS117" s="81" t="str">
        <f t="shared" si="206"/>
        <v/>
      </c>
      <c r="IRT117" s="81" t="str">
        <f t="shared" si="206"/>
        <v/>
      </c>
      <c r="IRU117" s="81" t="str">
        <f t="shared" si="206"/>
        <v/>
      </c>
      <c r="IRV117" s="81" t="str">
        <f t="shared" si="206"/>
        <v/>
      </c>
      <c r="IRW117" s="81" t="str">
        <f t="shared" si="206"/>
        <v/>
      </c>
      <c r="IRX117" s="81" t="str">
        <f t="shared" si="206"/>
        <v/>
      </c>
      <c r="IRY117" s="81" t="str">
        <f t="shared" si="206"/>
        <v/>
      </c>
      <c r="IRZ117" s="81" t="str">
        <f t="shared" si="206"/>
        <v/>
      </c>
      <c r="ISA117" s="81" t="str">
        <f t="shared" si="206"/>
        <v/>
      </c>
      <c r="ISB117" s="81" t="str">
        <f t="shared" si="206"/>
        <v/>
      </c>
      <c r="ISC117" s="81" t="str">
        <f t="shared" si="206"/>
        <v/>
      </c>
      <c r="ISD117" s="81" t="str">
        <f t="shared" si="206"/>
        <v/>
      </c>
      <c r="ISE117" s="81" t="str">
        <f t="shared" si="206"/>
        <v/>
      </c>
      <c r="ISF117" s="81" t="str">
        <f t="shared" si="206"/>
        <v/>
      </c>
      <c r="ISG117" s="81" t="str">
        <f t="shared" si="206"/>
        <v/>
      </c>
      <c r="ISH117" s="81" t="str">
        <f t="shared" si="206"/>
        <v/>
      </c>
      <c r="ISI117" s="81" t="str">
        <f t="shared" si="206"/>
        <v/>
      </c>
      <c r="ISJ117" s="81" t="str">
        <f t="shared" si="206"/>
        <v/>
      </c>
      <c r="ISK117" s="81" t="str">
        <f t="shared" si="206"/>
        <v/>
      </c>
      <c r="ISL117" s="81" t="str">
        <f t="shared" si="206"/>
        <v/>
      </c>
      <c r="ISM117" s="81" t="str">
        <f t="shared" si="206"/>
        <v/>
      </c>
      <c r="ISN117" s="81" t="str">
        <f t="shared" si="206"/>
        <v/>
      </c>
      <c r="ISO117" s="81" t="str">
        <f t="shared" si="206"/>
        <v/>
      </c>
      <c r="ISP117" s="81" t="str">
        <f t="shared" si="206"/>
        <v/>
      </c>
      <c r="ISQ117" s="81" t="str">
        <f t="shared" si="206"/>
        <v/>
      </c>
      <c r="ISR117" s="81" t="str">
        <f t="shared" si="206"/>
        <v/>
      </c>
      <c r="ISS117" s="81" t="str">
        <f t="shared" si="206"/>
        <v/>
      </c>
      <c r="IST117" s="81" t="str">
        <f t="shared" si="206"/>
        <v/>
      </c>
      <c r="ISU117" s="81" t="str">
        <f t="shared" si="206"/>
        <v/>
      </c>
      <c r="ISV117" s="81" t="str">
        <f t="shared" si="206"/>
        <v/>
      </c>
      <c r="ISW117" s="81" t="str">
        <f t="shared" si="206"/>
        <v/>
      </c>
      <c r="ISX117" s="81" t="str">
        <f t="shared" si="206"/>
        <v/>
      </c>
      <c r="ISY117" s="81" t="str">
        <f t="shared" si="206"/>
        <v/>
      </c>
      <c r="ISZ117" s="81" t="str">
        <f t="shared" si="206"/>
        <v/>
      </c>
      <c r="ITA117" s="81" t="str">
        <f t="shared" si="206"/>
        <v/>
      </c>
      <c r="ITB117" s="81" t="str">
        <f t="shared" si="206"/>
        <v/>
      </c>
      <c r="ITC117" s="81" t="str">
        <f t="shared" si="206"/>
        <v/>
      </c>
      <c r="ITD117" s="81" t="str">
        <f t="shared" si="206"/>
        <v/>
      </c>
      <c r="ITE117" s="81" t="str">
        <f t="shared" si="206"/>
        <v/>
      </c>
      <c r="ITF117" s="81" t="str">
        <f t="shared" si="206"/>
        <v/>
      </c>
      <c r="ITG117" s="81" t="str">
        <f t="shared" si="206"/>
        <v/>
      </c>
      <c r="ITH117" s="81" t="str">
        <f t="shared" si="206"/>
        <v/>
      </c>
      <c r="ITI117" s="81" t="str">
        <f t="shared" si="206"/>
        <v/>
      </c>
      <c r="ITJ117" s="81" t="str">
        <f t="shared" si="206"/>
        <v/>
      </c>
      <c r="ITK117" s="81" t="str">
        <f t="shared" si="206"/>
        <v/>
      </c>
      <c r="ITL117" s="81" t="str">
        <f t="shared" si="206"/>
        <v/>
      </c>
      <c r="ITM117" s="81" t="str">
        <f t="shared" si="206"/>
        <v/>
      </c>
      <c r="ITN117" s="81" t="str">
        <f t="shared" si="206"/>
        <v/>
      </c>
      <c r="ITO117" s="81" t="str">
        <f t="shared" si="206"/>
        <v/>
      </c>
      <c r="ITP117" s="81" t="str">
        <f t="shared" si="206"/>
        <v/>
      </c>
      <c r="ITQ117" s="81" t="str">
        <f t="shared" si="206"/>
        <v/>
      </c>
      <c r="ITR117" s="81" t="str">
        <f t="shared" si="206"/>
        <v/>
      </c>
      <c r="ITS117" s="81" t="str">
        <f t="shared" si="206"/>
        <v/>
      </c>
      <c r="ITT117" s="81" t="str">
        <f t="shared" si="206"/>
        <v/>
      </c>
      <c r="ITU117" s="81" t="str">
        <f t="shared" si="206"/>
        <v/>
      </c>
      <c r="ITV117" s="81" t="str">
        <f t="shared" si="206"/>
        <v/>
      </c>
      <c r="ITW117" s="81" t="str">
        <f t="shared" si="206"/>
        <v/>
      </c>
      <c r="ITX117" s="81" t="str">
        <f t="shared" si="206"/>
        <v/>
      </c>
      <c r="ITY117" s="81" t="str">
        <f t="shared" si="206"/>
        <v/>
      </c>
      <c r="ITZ117" s="81" t="str">
        <f t="shared" si="206"/>
        <v/>
      </c>
      <c r="IUA117" s="81" t="str">
        <f t="shared" ref="IUA117:IWL117" si="207">IF(ISNUMBER(outYear),IUA68+IUA74+IUA80+IUA114,"")</f>
        <v/>
      </c>
      <c r="IUB117" s="81" t="str">
        <f t="shared" si="207"/>
        <v/>
      </c>
      <c r="IUC117" s="81" t="str">
        <f t="shared" si="207"/>
        <v/>
      </c>
      <c r="IUD117" s="81" t="str">
        <f t="shared" si="207"/>
        <v/>
      </c>
      <c r="IUE117" s="81" t="str">
        <f t="shared" si="207"/>
        <v/>
      </c>
      <c r="IUF117" s="81" t="str">
        <f t="shared" si="207"/>
        <v/>
      </c>
      <c r="IUG117" s="81" t="str">
        <f t="shared" si="207"/>
        <v/>
      </c>
      <c r="IUH117" s="81" t="str">
        <f t="shared" si="207"/>
        <v/>
      </c>
      <c r="IUI117" s="81" t="str">
        <f t="shared" si="207"/>
        <v/>
      </c>
      <c r="IUJ117" s="81" t="str">
        <f t="shared" si="207"/>
        <v/>
      </c>
      <c r="IUK117" s="81" t="str">
        <f t="shared" si="207"/>
        <v/>
      </c>
      <c r="IUL117" s="81" t="str">
        <f t="shared" si="207"/>
        <v/>
      </c>
      <c r="IUM117" s="81" t="str">
        <f t="shared" si="207"/>
        <v/>
      </c>
      <c r="IUN117" s="81" t="str">
        <f t="shared" si="207"/>
        <v/>
      </c>
      <c r="IUO117" s="81" t="str">
        <f t="shared" si="207"/>
        <v/>
      </c>
      <c r="IUP117" s="81" t="str">
        <f t="shared" si="207"/>
        <v/>
      </c>
      <c r="IUQ117" s="81" t="str">
        <f t="shared" si="207"/>
        <v/>
      </c>
      <c r="IUR117" s="81" t="str">
        <f t="shared" si="207"/>
        <v/>
      </c>
      <c r="IUS117" s="81" t="str">
        <f t="shared" si="207"/>
        <v/>
      </c>
      <c r="IUT117" s="81" t="str">
        <f t="shared" si="207"/>
        <v/>
      </c>
      <c r="IUU117" s="81" t="str">
        <f t="shared" si="207"/>
        <v/>
      </c>
      <c r="IUV117" s="81" t="str">
        <f t="shared" si="207"/>
        <v/>
      </c>
      <c r="IUW117" s="81" t="str">
        <f t="shared" si="207"/>
        <v/>
      </c>
      <c r="IUX117" s="81" t="str">
        <f t="shared" si="207"/>
        <v/>
      </c>
      <c r="IUY117" s="81" t="str">
        <f t="shared" si="207"/>
        <v/>
      </c>
      <c r="IUZ117" s="81" t="str">
        <f t="shared" si="207"/>
        <v/>
      </c>
      <c r="IVA117" s="81" t="str">
        <f t="shared" si="207"/>
        <v/>
      </c>
      <c r="IVB117" s="81" t="str">
        <f t="shared" si="207"/>
        <v/>
      </c>
      <c r="IVC117" s="81" t="str">
        <f t="shared" si="207"/>
        <v/>
      </c>
      <c r="IVD117" s="81" t="str">
        <f t="shared" si="207"/>
        <v/>
      </c>
      <c r="IVE117" s="81" t="str">
        <f t="shared" si="207"/>
        <v/>
      </c>
      <c r="IVF117" s="81" t="str">
        <f t="shared" si="207"/>
        <v/>
      </c>
      <c r="IVG117" s="81" t="str">
        <f t="shared" si="207"/>
        <v/>
      </c>
      <c r="IVH117" s="81" t="str">
        <f t="shared" si="207"/>
        <v/>
      </c>
      <c r="IVI117" s="81" t="str">
        <f t="shared" si="207"/>
        <v/>
      </c>
      <c r="IVJ117" s="81" t="str">
        <f t="shared" si="207"/>
        <v/>
      </c>
      <c r="IVK117" s="81" t="str">
        <f t="shared" si="207"/>
        <v/>
      </c>
      <c r="IVL117" s="81" t="str">
        <f t="shared" si="207"/>
        <v/>
      </c>
      <c r="IVM117" s="81" t="str">
        <f t="shared" si="207"/>
        <v/>
      </c>
      <c r="IVN117" s="81" t="str">
        <f t="shared" si="207"/>
        <v/>
      </c>
      <c r="IVO117" s="81" t="str">
        <f t="shared" si="207"/>
        <v/>
      </c>
      <c r="IVP117" s="81" t="str">
        <f t="shared" si="207"/>
        <v/>
      </c>
      <c r="IVQ117" s="81" t="str">
        <f t="shared" si="207"/>
        <v/>
      </c>
      <c r="IVR117" s="81" t="str">
        <f t="shared" si="207"/>
        <v/>
      </c>
      <c r="IVS117" s="81" t="str">
        <f t="shared" si="207"/>
        <v/>
      </c>
      <c r="IVT117" s="81" t="str">
        <f t="shared" si="207"/>
        <v/>
      </c>
      <c r="IVU117" s="81" t="str">
        <f t="shared" si="207"/>
        <v/>
      </c>
      <c r="IVV117" s="81" t="str">
        <f t="shared" si="207"/>
        <v/>
      </c>
      <c r="IVW117" s="81" t="str">
        <f t="shared" si="207"/>
        <v/>
      </c>
      <c r="IVX117" s="81" t="str">
        <f t="shared" si="207"/>
        <v/>
      </c>
      <c r="IVY117" s="81" t="str">
        <f t="shared" si="207"/>
        <v/>
      </c>
      <c r="IVZ117" s="81" t="str">
        <f t="shared" si="207"/>
        <v/>
      </c>
      <c r="IWA117" s="81" t="str">
        <f t="shared" si="207"/>
        <v/>
      </c>
      <c r="IWB117" s="81" t="str">
        <f t="shared" si="207"/>
        <v/>
      </c>
      <c r="IWC117" s="81" t="str">
        <f t="shared" si="207"/>
        <v/>
      </c>
      <c r="IWD117" s="81" t="str">
        <f t="shared" si="207"/>
        <v/>
      </c>
      <c r="IWE117" s="81" t="str">
        <f t="shared" si="207"/>
        <v/>
      </c>
      <c r="IWF117" s="81" t="str">
        <f t="shared" si="207"/>
        <v/>
      </c>
      <c r="IWG117" s="81" t="str">
        <f t="shared" si="207"/>
        <v/>
      </c>
      <c r="IWH117" s="81" t="str">
        <f t="shared" si="207"/>
        <v/>
      </c>
      <c r="IWI117" s="81" t="str">
        <f t="shared" si="207"/>
        <v/>
      </c>
      <c r="IWJ117" s="81" t="str">
        <f t="shared" si="207"/>
        <v/>
      </c>
      <c r="IWK117" s="81" t="str">
        <f t="shared" si="207"/>
        <v/>
      </c>
      <c r="IWL117" s="81" t="str">
        <f t="shared" si="207"/>
        <v/>
      </c>
      <c r="IWM117" s="81" t="str">
        <f t="shared" ref="IWM117:IYX117" si="208">IF(ISNUMBER(outYear),IWM68+IWM74+IWM80+IWM114,"")</f>
        <v/>
      </c>
      <c r="IWN117" s="81" t="str">
        <f t="shared" si="208"/>
        <v/>
      </c>
      <c r="IWO117" s="81" t="str">
        <f t="shared" si="208"/>
        <v/>
      </c>
      <c r="IWP117" s="81" t="str">
        <f t="shared" si="208"/>
        <v/>
      </c>
      <c r="IWQ117" s="81" t="str">
        <f t="shared" si="208"/>
        <v/>
      </c>
      <c r="IWR117" s="81" t="str">
        <f t="shared" si="208"/>
        <v/>
      </c>
      <c r="IWS117" s="81" t="str">
        <f t="shared" si="208"/>
        <v/>
      </c>
      <c r="IWT117" s="81" t="str">
        <f t="shared" si="208"/>
        <v/>
      </c>
      <c r="IWU117" s="81" t="str">
        <f t="shared" si="208"/>
        <v/>
      </c>
      <c r="IWV117" s="81" t="str">
        <f t="shared" si="208"/>
        <v/>
      </c>
      <c r="IWW117" s="81" t="str">
        <f t="shared" si="208"/>
        <v/>
      </c>
      <c r="IWX117" s="81" t="str">
        <f t="shared" si="208"/>
        <v/>
      </c>
      <c r="IWY117" s="81" t="str">
        <f t="shared" si="208"/>
        <v/>
      </c>
      <c r="IWZ117" s="81" t="str">
        <f t="shared" si="208"/>
        <v/>
      </c>
      <c r="IXA117" s="81" t="str">
        <f t="shared" si="208"/>
        <v/>
      </c>
      <c r="IXB117" s="81" t="str">
        <f t="shared" si="208"/>
        <v/>
      </c>
      <c r="IXC117" s="81" t="str">
        <f t="shared" si="208"/>
        <v/>
      </c>
      <c r="IXD117" s="81" t="str">
        <f t="shared" si="208"/>
        <v/>
      </c>
      <c r="IXE117" s="81" t="str">
        <f t="shared" si="208"/>
        <v/>
      </c>
      <c r="IXF117" s="81" t="str">
        <f t="shared" si="208"/>
        <v/>
      </c>
      <c r="IXG117" s="81" t="str">
        <f t="shared" si="208"/>
        <v/>
      </c>
      <c r="IXH117" s="81" t="str">
        <f t="shared" si="208"/>
        <v/>
      </c>
      <c r="IXI117" s="81" t="str">
        <f t="shared" si="208"/>
        <v/>
      </c>
      <c r="IXJ117" s="81" t="str">
        <f t="shared" si="208"/>
        <v/>
      </c>
      <c r="IXK117" s="81" t="str">
        <f t="shared" si="208"/>
        <v/>
      </c>
      <c r="IXL117" s="81" t="str">
        <f t="shared" si="208"/>
        <v/>
      </c>
      <c r="IXM117" s="81" t="str">
        <f t="shared" si="208"/>
        <v/>
      </c>
      <c r="IXN117" s="81" t="str">
        <f t="shared" si="208"/>
        <v/>
      </c>
      <c r="IXO117" s="81" t="str">
        <f t="shared" si="208"/>
        <v/>
      </c>
      <c r="IXP117" s="81" t="str">
        <f t="shared" si="208"/>
        <v/>
      </c>
      <c r="IXQ117" s="81" t="str">
        <f t="shared" si="208"/>
        <v/>
      </c>
      <c r="IXR117" s="81" t="str">
        <f t="shared" si="208"/>
        <v/>
      </c>
      <c r="IXS117" s="81" t="str">
        <f t="shared" si="208"/>
        <v/>
      </c>
      <c r="IXT117" s="81" t="str">
        <f t="shared" si="208"/>
        <v/>
      </c>
      <c r="IXU117" s="81" t="str">
        <f t="shared" si="208"/>
        <v/>
      </c>
      <c r="IXV117" s="81" t="str">
        <f t="shared" si="208"/>
        <v/>
      </c>
      <c r="IXW117" s="81" t="str">
        <f t="shared" si="208"/>
        <v/>
      </c>
      <c r="IXX117" s="81" t="str">
        <f t="shared" si="208"/>
        <v/>
      </c>
      <c r="IXY117" s="81" t="str">
        <f t="shared" si="208"/>
        <v/>
      </c>
      <c r="IXZ117" s="81" t="str">
        <f t="shared" si="208"/>
        <v/>
      </c>
      <c r="IYA117" s="81" t="str">
        <f t="shared" si="208"/>
        <v/>
      </c>
      <c r="IYB117" s="81" t="str">
        <f t="shared" si="208"/>
        <v/>
      </c>
      <c r="IYC117" s="81" t="str">
        <f t="shared" si="208"/>
        <v/>
      </c>
      <c r="IYD117" s="81" t="str">
        <f t="shared" si="208"/>
        <v/>
      </c>
      <c r="IYE117" s="81" t="str">
        <f t="shared" si="208"/>
        <v/>
      </c>
      <c r="IYF117" s="81" t="str">
        <f t="shared" si="208"/>
        <v/>
      </c>
      <c r="IYG117" s="81" t="str">
        <f t="shared" si="208"/>
        <v/>
      </c>
      <c r="IYH117" s="81" t="str">
        <f t="shared" si="208"/>
        <v/>
      </c>
      <c r="IYI117" s="81" t="str">
        <f t="shared" si="208"/>
        <v/>
      </c>
      <c r="IYJ117" s="81" t="str">
        <f t="shared" si="208"/>
        <v/>
      </c>
      <c r="IYK117" s="81" t="str">
        <f t="shared" si="208"/>
        <v/>
      </c>
      <c r="IYL117" s="81" t="str">
        <f t="shared" si="208"/>
        <v/>
      </c>
      <c r="IYM117" s="81" t="str">
        <f t="shared" si="208"/>
        <v/>
      </c>
      <c r="IYN117" s="81" t="str">
        <f t="shared" si="208"/>
        <v/>
      </c>
      <c r="IYO117" s="81" t="str">
        <f t="shared" si="208"/>
        <v/>
      </c>
      <c r="IYP117" s="81" t="str">
        <f t="shared" si="208"/>
        <v/>
      </c>
      <c r="IYQ117" s="81" t="str">
        <f t="shared" si="208"/>
        <v/>
      </c>
      <c r="IYR117" s="81" t="str">
        <f t="shared" si="208"/>
        <v/>
      </c>
      <c r="IYS117" s="81" t="str">
        <f t="shared" si="208"/>
        <v/>
      </c>
      <c r="IYT117" s="81" t="str">
        <f t="shared" si="208"/>
        <v/>
      </c>
      <c r="IYU117" s="81" t="str">
        <f t="shared" si="208"/>
        <v/>
      </c>
      <c r="IYV117" s="81" t="str">
        <f t="shared" si="208"/>
        <v/>
      </c>
      <c r="IYW117" s="81" t="str">
        <f t="shared" si="208"/>
        <v/>
      </c>
      <c r="IYX117" s="81" t="str">
        <f t="shared" si="208"/>
        <v/>
      </c>
      <c r="IYY117" s="81" t="str">
        <f t="shared" ref="IYY117:JBJ117" si="209">IF(ISNUMBER(outYear),IYY68+IYY74+IYY80+IYY114,"")</f>
        <v/>
      </c>
      <c r="IYZ117" s="81" t="str">
        <f t="shared" si="209"/>
        <v/>
      </c>
      <c r="IZA117" s="81" t="str">
        <f t="shared" si="209"/>
        <v/>
      </c>
      <c r="IZB117" s="81" t="str">
        <f t="shared" si="209"/>
        <v/>
      </c>
      <c r="IZC117" s="81" t="str">
        <f t="shared" si="209"/>
        <v/>
      </c>
      <c r="IZD117" s="81" t="str">
        <f t="shared" si="209"/>
        <v/>
      </c>
      <c r="IZE117" s="81" t="str">
        <f t="shared" si="209"/>
        <v/>
      </c>
      <c r="IZF117" s="81" t="str">
        <f t="shared" si="209"/>
        <v/>
      </c>
      <c r="IZG117" s="81" t="str">
        <f t="shared" si="209"/>
        <v/>
      </c>
      <c r="IZH117" s="81" t="str">
        <f t="shared" si="209"/>
        <v/>
      </c>
      <c r="IZI117" s="81" t="str">
        <f t="shared" si="209"/>
        <v/>
      </c>
      <c r="IZJ117" s="81" t="str">
        <f t="shared" si="209"/>
        <v/>
      </c>
      <c r="IZK117" s="81" t="str">
        <f t="shared" si="209"/>
        <v/>
      </c>
      <c r="IZL117" s="81" t="str">
        <f t="shared" si="209"/>
        <v/>
      </c>
      <c r="IZM117" s="81" t="str">
        <f t="shared" si="209"/>
        <v/>
      </c>
      <c r="IZN117" s="81" t="str">
        <f t="shared" si="209"/>
        <v/>
      </c>
      <c r="IZO117" s="81" t="str">
        <f t="shared" si="209"/>
        <v/>
      </c>
      <c r="IZP117" s="81" t="str">
        <f t="shared" si="209"/>
        <v/>
      </c>
      <c r="IZQ117" s="81" t="str">
        <f t="shared" si="209"/>
        <v/>
      </c>
      <c r="IZR117" s="81" t="str">
        <f t="shared" si="209"/>
        <v/>
      </c>
      <c r="IZS117" s="81" t="str">
        <f t="shared" si="209"/>
        <v/>
      </c>
      <c r="IZT117" s="81" t="str">
        <f t="shared" si="209"/>
        <v/>
      </c>
      <c r="IZU117" s="81" t="str">
        <f t="shared" si="209"/>
        <v/>
      </c>
      <c r="IZV117" s="81" t="str">
        <f t="shared" si="209"/>
        <v/>
      </c>
      <c r="IZW117" s="81" t="str">
        <f t="shared" si="209"/>
        <v/>
      </c>
      <c r="IZX117" s="81" t="str">
        <f t="shared" si="209"/>
        <v/>
      </c>
      <c r="IZY117" s="81" t="str">
        <f t="shared" si="209"/>
        <v/>
      </c>
      <c r="IZZ117" s="81" t="str">
        <f t="shared" si="209"/>
        <v/>
      </c>
      <c r="JAA117" s="81" t="str">
        <f t="shared" si="209"/>
        <v/>
      </c>
      <c r="JAB117" s="81" t="str">
        <f t="shared" si="209"/>
        <v/>
      </c>
      <c r="JAC117" s="81" t="str">
        <f t="shared" si="209"/>
        <v/>
      </c>
      <c r="JAD117" s="81" t="str">
        <f t="shared" si="209"/>
        <v/>
      </c>
      <c r="JAE117" s="81" t="str">
        <f t="shared" si="209"/>
        <v/>
      </c>
      <c r="JAF117" s="81" t="str">
        <f t="shared" si="209"/>
        <v/>
      </c>
      <c r="JAG117" s="81" t="str">
        <f t="shared" si="209"/>
        <v/>
      </c>
      <c r="JAH117" s="81" t="str">
        <f t="shared" si="209"/>
        <v/>
      </c>
      <c r="JAI117" s="81" t="str">
        <f t="shared" si="209"/>
        <v/>
      </c>
      <c r="JAJ117" s="81" t="str">
        <f t="shared" si="209"/>
        <v/>
      </c>
      <c r="JAK117" s="81" t="str">
        <f t="shared" si="209"/>
        <v/>
      </c>
      <c r="JAL117" s="81" t="str">
        <f t="shared" si="209"/>
        <v/>
      </c>
      <c r="JAM117" s="81" t="str">
        <f t="shared" si="209"/>
        <v/>
      </c>
      <c r="JAN117" s="81" t="str">
        <f t="shared" si="209"/>
        <v/>
      </c>
      <c r="JAO117" s="81" t="str">
        <f t="shared" si="209"/>
        <v/>
      </c>
      <c r="JAP117" s="81" t="str">
        <f t="shared" si="209"/>
        <v/>
      </c>
      <c r="JAQ117" s="81" t="str">
        <f t="shared" si="209"/>
        <v/>
      </c>
      <c r="JAR117" s="81" t="str">
        <f t="shared" si="209"/>
        <v/>
      </c>
      <c r="JAS117" s="81" t="str">
        <f t="shared" si="209"/>
        <v/>
      </c>
      <c r="JAT117" s="81" t="str">
        <f t="shared" si="209"/>
        <v/>
      </c>
      <c r="JAU117" s="81" t="str">
        <f t="shared" si="209"/>
        <v/>
      </c>
      <c r="JAV117" s="81" t="str">
        <f t="shared" si="209"/>
        <v/>
      </c>
      <c r="JAW117" s="81" t="str">
        <f t="shared" si="209"/>
        <v/>
      </c>
      <c r="JAX117" s="81" t="str">
        <f t="shared" si="209"/>
        <v/>
      </c>
      <c r="JAY117" s="81" t="str">
        <f t="shared" si="209"/>
        <v/>
      </c>
      <c r="JAZ117" s="81" t="str">
        <f t="shared" si="209"/>
        <v/>
      </c>
      <c r="JBA117" s="81" t="str">
        <f t="shared" si="209"/>
        <v/>
      </c>
      <c r="JBB117" s="81" t="str">
        <f t="shared" si="209"/>
        <v/>
      </c>
      <c r="JBC117" s="81" t="str">
        <f t="shared" si="209"/>
        <v/>
      </c>
      <c r="JBD117" s="81" t="str">
        <f t="shared" si="209"/>
        <v/>
      </c>
      <c r="JBE117" s="81" t="str">
        <f t="shared" si="209"/>
        <v/>
      </c>
      <c r="JBF117" s="81" t="str">
        <f t="shared" si="209"/>
        <v/>
      </c>
      <c r="JBG117" s="81" t="str">
        <f t="shared" si="209"/>
        <v/>
      </c>
      <c r="JBH117" s="81" t="str">
        <f t="shared" si="209"/>
        <v/>
      </c>
      <c r="JBI117" s="81" t="str">
        <f t="shared" si="209"/>
        <v/>
      </c>
      <c r="JBJ117" s="81" t="str">
        <f t="shared" si="209"/>
        <v/>
      </c>
      <c r="JBK117" s="81" t="str">
        <f t="shared" ref="JBK117:JDV117" si="210">IF(ISNUMBER(outYear),JBK68+JBK74+JBK80+JBK114,"")</f>
        <v/>
      </c>
      <c r="JBL117" s="81" t="str">
        <f t="shared" si="210"/>
        <v/>
      </c>
      <c r="JBM117" s="81" t="str">
        <f t="shared" si="210"/>
        <v/>
      </c>
      <c r="JBN117" s="81" t="str">
        <f t="shared" si="210"/>
        <v/>
      </c>
      <c r="JBO117" s="81" t="str">
        <f t="shared" si="210"/>
        <v/>
      </c>
      <c r="JBP117" s="81" t="str">
        <f t="shared" si="210"/>
        <v/>
      </c>
      <c r="JBQ117" s="81" t="str">
        <f t="shared" si="210"/>
        <v/>
      </c>
      <c r="JBR117" s="81" t="str">
        <f t="shared" si="210"/>
        <v/>
      </c>
      <c r="JBS117" s="81" t="str">
        <f t="shared" si="210"/>
        <v/>
      </c>
      <c r="JBT117" s="81" t="str">
        <f t="shared" si="210"/>
        <v/>
      </c>
      <c r="JBU117" s="81" t="str">
        <f t="shared" si="210"/>
        <v/>
      </c>
      <c r="JBV117" s="81" t="str">
        <f t="shared" si="210"/>
        <v/>
      </c>
      <c r="JBW117" s="81" t="str">
        <f t="shared" si="210"/>
        <v/>
      </c>
      <c r="JBX117" s="81" t="str">
        <f t="shared" si="210"/>
        <v/>
      </c>
      <c r="JBY117" s="81" t="str">
        <f t="shared" si="210"/>
        <v/>
      </c>
      <c r="JBZ117" s="81" t="str">
        <f t="shared" si="210"/>
        <v/>
      </c>
      <c r="JCA117" s="81" t="str">
        <f t="shared" si="210"/>
        <v/>
      </c>
      <c r="JCB117" s="81" t="str">
        <f t="shared" si="210"/>
        <v/>
      </c>
      <c r="JCC117" s="81" t="str">
        <f t="shared" si="210"/>
        <v/>
      </c>
      <c r="JCD117" s="81" t="str">
        <f t="shared" si="210"/>
        <v/>
      </c>
      <c r="JCE117" s="81" t="str">
        <f t="shared" si="210"/>
        <v/>
      </c>
      <c r="JCF117" s="81" t="str">
        <f t="shared" si="210"/>
        <v/>
      </c>
      <c r="JCG117" s="81" t="str">
        <f t="shared" si="210"/>
        <v/>
      </c>
      <c r="JCH117" s="81" t="str">
        <f t="shared" si="210"/>
        <v/>
      </c>
      <c r="JCI117" s="81" t="str">
        <f t="shared" si="210"/>
        <v/>
      </c>
      <c r="JCJ117" s="81" t="str">
        <f t="shared" si="210"/>
        <v/>
      </c>
      <c r="JCK117" s="81" t="str">
        <f t="shared" si="210"/>
        <v/>
      </c>
      <c r="JCL117" s="81" t="str">
        <f t="shared" si="210"/>
        <v/>
      </c>
      <c r="JCM117" s="81" t="str">
        <f t="shared" si="210"/>
        <v/>
      </c>
      <c r="JCN117" s="81" t="str">
        <f t="shared" si="210"/>
        <v/>
      </c>
      <c r="JCO117" s="81" t="str">
        <f t="shared" si="210"/>
        <v/>
      </c>
      <c r="JCP117" s="81" t="str">
        <f t="shared" si="210"/>
        <v/>
      </c>
      <c r="JCQ117" s="81" t="str">
        <f t="shared" si="210"/>
        <v/>
      </c>
      <c r="JCR117" s="81" t="str">
        <f t="shared" si="210"/>
        <v/>
      </c>
      <c r="JCS117" s="81" t="str">
        <f t="shared" si="210"/>
        <v/>
      </c>
      <c r="JCT117" s="81" t="str">
        <f t="shared" si="210"/>
        <v/>
      </c>
      <c r="JCU117" s="81" t="str">
        <f t="shared" si="210"/>
        <v/>
      </c>
      <c r="JCV117" s="81" t="str">
        <f t="shared" si="210"/>
        <v/>
      </c>
      <c r="JCW117" s="81" t="str">
        <f t="shared" si="210"/>
        <v/>
      </c>
      <c r="JCX117" s="81" t="str">
        <f t="shared" si="210"/>
        <v/>
      </c>
      <c r="JCY117" s="81" t="str">
        <f t="shared" si="210"/>
        <v/>
      </c>
      <c r="JCZ117" s="81" t="str">
        <f t="shared" si="210"/>
        <v/>
      </c>
      <c r="JDA117" s="81" t="str">
        <f t="shared" si="210"/>
        <v/>
      </c>
      <c r="JDB117" s="81" t="str">
        <f t="shared" si="210"/>
        <v/>
      </c>
      <c r="JDC117" s="81" t="str">
        <f t="shared" si="210"/>
        <v/>
      </c>
      <c r="JDD117" s="81" t="str">
        <f t="shared" si="210"/>
        <v/>
      </c>
      <c r="JDE117" s="81" t="str">
        <f t="shared" si="210"/>
        <v/>
      </c>
      <c r="JDF117" s="81" t="str">
        <f t="shared" si="210"/>
        <v/>
      </c>
      <c r="JDG117" s="81" t="str">
        <f t="shared" si="210"/>
        <v/>
      </c>
      <c r="JDH117" s="81" t="str">
        <f t="shared" si="210"/>
        <v/>
      </c>
      <c r="JDI117" s="81" t="str">
        <f t="shared" si="210"/>
        <v/>
      </c>
      <c r="JDJ117" s="81" t="str">
        <f t="shared" si="210"/>
        <v/>
      </c>
      <c r="JDK117" s="81" t="str">
        <f t="shared" si="210"/>
        <v/>
      </c>
      <c r="JDL117" s="81" t="str">
        <f t="shared" si="210"/>
        <v/>
      </c>
      <c r="JDM117" s="81" t="str">
        <f t="shared" si="210"/>
        <v/>
      </c>
      <c r="JDN117" s="81" t="str">
        <f t="shared" si="210"/>
        <v/>
      </c>
      <c r="JDO117" s="81" t="str">
        <f t="shared" si="210"/>
        <v/>
      </c>
      <c r="JDP117" s="81" t="str">
        <f t="shared" si="210"/>
        <v/>
      </c>
      <c r="JDQ117" s="81" t="str">
        <f t="shared" si="210"/>
        <v/>
      </c>
      <c r="JDR117" s="81" t="str">
        <f t="shared" si="210"/>
        <v/>
      </c>
      <c r="JDS117" s="81" t="str">
        <f t="shared" si="210"/>
        <v/>
      </c>
      <c r="JDT117" s="81" t="str">
        <f t="shared" si="210"/>
        <v/>
      </c>
      <c r="JDU117" s="81" t="str">
        <f t="shared" si="210"/>
        <v/>
      </c>
      <c r="JDV117" s="81" t="str">
        <f t="shared" si="210"/>
        <v/>
      </c>
      <c r="JDW117" s="81" t="str">
        <f t="shared" ref="JDW117:JGH117" si="211">IF(ISNUMBER(outYear),JDW68+JDW74+JDW80+JDW114,"")</f>
        <v/>
      </c>
      <c r="JDX117" s="81" t="str">
        <f t="shared" si="211"/>
        <v/>
      </c>
      <c r="JDY117" s="81" t="str">
        <f t="shared" si="211"/>
        <v/>
      </c>
      <c r="JDZ117" s="81" t="str">
        <f t="shared" si="211"/>
        <v/>
      </c>
      <c r="JEA117" s="81" t="str">
        <f t="shared" si="211"/>
        <v/>
      </c>
      <c r="JEB117" s="81" t="str">
        <f t="shared" si="211"/>
        <v/>
      </c>
      <c r="JEC117" s="81" t="str">
        <f t="shared" si="211"/>
        <v/>
      </c>
      <c r="JED117" s="81" t="str">
        <f t="shared" si="211"/>
        <v/>
      </c>
      <c r="JEE117" s="81" t="str">
        <f t="shared" si="211"/>
        <v/>
      </c>
      <c r="JEF117" s="81" t="str">
        <f t="shared" si="211"/>
        <v/>
      </c>
      <c r="JEG117" s="81" t="str">
        <f t="shared" si="211"/>
        <v/>
      </c>
      <c r="JEH117" s="81" t="str">
        <f t="shared" si="211"/>
        <v/>
      </c>
      <c r="JEI117" s="81" t="str">
        <f t="shared" si="211"/>
        <v/>
      </c>
      <c r="JEJ117" s="81" t="str">
        <f t="shared" si="211"/>
        <v/>
      </c>
      <c r="JEK117" s="81" t="str">
        <f t="shared" si="211"/>
        <v/>
      </c>
      <c r="JEL117" s="81" t="str">
        <f t="shared" si="211"/>
        <v/>
      </c>
      <c r="JEM117" s="81" t="str">
        <f t="shared" si="211"/>
        <v/>
      </c>
      <c r="JEN117" s="81" t="str">
        <f t="shared" si="211"/>
        <v/>
      </c>
      <c r="JEO117" s="81" t="str">
        <f t="shared" si="211"/>
        <v/>
      </c>
      <c r="JEP117" s="81" t="str">
        <f t="shared" si="211"/>
        <v/>
      </c>
      <c r="JEQ117" s="81" t="str">
        <f t="shared" si="211"/>
        <v/>
      </c>
      <c r="JER117" s="81" t="str">
        <f t="shared" si="211"/>
        <v/>
      </c>
      <c r="JES117" s="81" t="str">
        <f t="shared" si="211"/>
        <v/>
      </c>
      <c r="JET117" s="81" t="str">
        <f t="shared" si="211"/>
        <v/>
      </c>
      <c r="JEU117" s="81" t="str">
        <f t="shared" si="211"/>
        <v/>
      </c>
      <c r="JEV117" s="81" t="str">
        <f t="shared" si="211"/>
        <v/>
      </c>
      <c r="JEW117" s="81" t="str">
        <f t="shared" si="211"/>
        <v/>
      </c>
      <c r="JEX117" s="81" t="str">
        <f t="shared" si="211"/>
        <v/>
      </c>
      <c r="JEY117" s="81" t="str">
        <f t="shared" si="211"/>
        <v/>
      </c>
      <c r="JEZ117" s="81" t="str">
        <f t="shared" si="211"/>
        <v/>
      </c>
      <c r="JFA117" s="81" t="str">
        <f t="shared" si="211"/>
        <v/>
      </c>
      <c r="JFB117" s="81" t="str">
        <f t="shared" si="211"/>
        <v/>
      </c>
      <c r="JFC117" s="81" t="str">
        <f t="shared" si="211"/>
        <v/>
      </c>
      <c r="JFD117" s="81" t="str">
        <f t="shared" si="211"/>
        <v/>
      </c>
      <c r="JFE117" s="81" t="str">
        <f t="shared" si="211"/>
        <v/>
      </c>
      <c r="JFF117" s="81" t="str">
        <f t="shared" si="211"/>
        <v/>
      </c>
      <c r="JFG117" s="81" t="str">
        <f t="shared" si="211"/>
        <v/>
      </c>
      <c r="JFH117" s="81" t="str">
        <f t="shared" si="211"/>
        <v/>
      </c>
      <c r="JFI117" s="81" t="str">
        <f t="shared" si="211"/>
        <v/>
      </c>
      <c r="JFJ117" s="81" t="str">
        <f t="shared" si="211"/>
        <v/>
      </c>
      <c r="JFK117" s="81" t="str">
        <f t="shared" si="211"/>
        <v/>
      </c>
      <c r="JFL117" s="81" t="str">
        <f t="shared" si="211"/>
        <v/>
      </c>
      <c r="JFM117" s="81" t="str">
        <f t="shared" si="211"/>
        <v/>
      </c>
      <c r="JFN117" s="81" t="str">
        <f t="shared" si="211"/>
        <v/>
      </c>
      <c r="JFO117" s="81" t="str">
        <f t="shared" si="211"/>
        <v/>
      </c>
      <c r="JFP117" s="81" t="str">
        <f t="shared" si="211"/>
        <v/>
      </c>
      <c r="JFQ117" s="81" t="str">
        <f t="shared" si="211"/>
        <v/>
      </c>
      <c r="JFR117" s="81" t="str">
        <f t="shared" si="211"/>
        <v/>
      </c>
      <c r="JFS117" s="81" t="str">
        <f t="shared" si="211"/>
        <v/>
      </c>
      <c r="JFT117" s="81" t="str">
        <f t="shared" si="211"/>
        <v/>
      </c>
      <c r="JFU117" s="81" t="str">
        <f t="shared" si="211"/>
        <v/>
      </c>
      <c r="JFV117" s="81" t="str">
        <f t="shared" si="211"/>
        <v/>
      </c>
      <c r="JFW117" s="81" t="str">
        <f t="shared" si="211"/>
        <v/>
      </c>
      <c r="JFX117" s="81" t="str">
        <f t="shared" si="211"/>
        <v/>
      </c>
      <c r="JFY117" s="81" t="str">
        <f t="shared" si="211"/>
        <v/>
      </c>
      <c r="JFZ117" s="81" t="str">
        <f t="shared" si="211"/>
        <v/>
      </c>
      <c r="JGA117" s="81" t="str">
        <f t="shared" si="211"/>
        <v/>
      </c>
      <c r="JGB117" s="81" t="str">
        <f t="shared" si="211"/>
        <v/>
      </c>
      <c r="JGC117" s="81" t="str">
        <f t="shared" si="211"/>
        <v/>
      </c>
      <c r="JGD117" s="81" t="str">
        <f t="shared" si="211"/>
        <v/>
      </c>
      <c r="JGE117" s="81" t="str">
        <f t="shared" si="211"/>
        <v/>
      </c>
      <c r="JGF117" s="81" t="str">
        <f t="shared" si="211"/>
        <v/>
      </c>
      <c r="JGG117" s="81" t="str">
        <f t="shared" si="211"/>
        <v/>
      </c>
      <c r="JGH117" s="81" t="str">
        <f t="shared" si="211"/>
        <v/>
      </c>
      <c r="JGI117" s="81" t="str">
        <f t="shared" ref="JGI117:JIT117" si="212">IF(ISNUMBER(outYear),JGI68+JGI74+JGI80+JGI114,"")</f>
        <v/>
      </c>
      <c r="JGJ117" s="81" t="str">
        <f t="shared" si="212"/>
        <v/>
      </c>
      <c r="JGK117" s="81" t="str">
        <f t="shared" si="212"/>
        <v/>
      </c>
      <c r="JGL117" s="81" t="str">
        <f t="shared" si="212"/>
        <v/>
      </c>
      <c r="JGM117" s="81" t="str">
        <f t="shared" si="212"/>
        <v/>
      </c>
      <c r="JGN117" s="81" t="str">
        <f t="shared" si="212"/>
        <v/>
      </c>
      <c r="JGO117" s="81" t="str">
        <f t="shared" si="212"/>
        <v/>
      </c>
      <c r="JGP117" s="81" t="str">
        <f t="shared" si="212"/>
        <v/>
      </c>
      <c r="JGQ117" s="81" t="str">
        <f t="shared" si="212"/>
        <v/>
      </c>
      <c r="JGR117" s="81" t="str">
        <f t="shared" si="212"/>
        <v/>
      </c>
      <c r="JGS117" s="81" t="str">
        <f t="shared" si="212"/>
        <v/>
      </c>
      <c r="JGT117" s="81" t="str">
        <f t="shared" si="212"/>
        <v/>
      </c>
      <c r="JGU117" s="81" t="str">
        <f t="shared" si="212"/>
        <v/>
      </c>
      <c r="JGV117" s="81" t="str">
        <f t="shared" si="212"/>
        <v/>
      </c>
      <c r="JGW117" s="81" t="str">
        <f t="shared" si="212"/>
        <v/>
      </c>
      <c r="JGX117" s="81" t="str">
        <f t="shared" si="212"/>
        <v/>
      </c>
      <c r="JGY117" s="81" t="str">
        <f t="shared" si="212"/>
        <v/>
      </c>
      <c r="JGZ117" s="81" t="str">
        <f t="shared" si="212"/>
        <v/>
      </c>
      <c r="JHA117" s="81" t="str">
        <f t="shared" si="212"/>
        <v/>
      </c>
      <c r="JHB117" s="81" t="str">
        <f t="shared" si="212"/>
        <v/>
      </c>
      <c r="JHC117" s="81" t="str">
        <f t="shared" si="212"/>
        <v/>
      </c>
      <c r="JHD117" s="81" t="str">
        <f t="shared" si="212"/>
        <v/>
      </c>
      <c r="JHE117" s="81" t="str">
        <f t="shared" si="212"/>
        <v/>
      </c>
      <c r="JHF117" s="81" t="str">
        <f t="shared" si="212"/>
        <v/>
      </c>
      <c r="JHG117" s="81" t="str">
        <f t="shared" si="212"/>
        <v/>
      </c>
      <c r="JHH117" s="81" t="str">
        <f t="shared" si="212"/>
        <v/>
      </c>
      <c r="JHI117" s="81" t="str">
        <f t="shared" si="212"/>
        <v/>
      </c>
      <c r="JHJ117" s="81" t="str">
        <f t="shared" si="212"/>
        <v/>
      </c>
      <c r="JHK117" s="81" t="str">
        <f t="shared" si="212"/>
        <v/>
      </c>
      <c r="JHL117" s="81" t="str">
        <f t="shared" si="212"/>
        <v/>
      </c>
      <c r="JHM117" s="81" t="str">
        <f t="shared" si="212"/>
        <v/>
      </c>
      <c r="JHN117" s="81" t="str">
        <f t="shared" si="212"/>
        <v/>
      </c>
      <c r="JHO117" s="81" t="str">
        <f t="shared" si="212"/>
        <v/>
      </c>
      <c r="JHP117" s="81" t="str">
        <f t="shared" si="212"/>
        <v/>
      </c>
      <c r="JHQ117" s="81" t="str">
        <f t="shared" si="212"/>
        <v/>
      </c>
      <c r="JHR117" s="81" t="str">
        <f t="shared" si="212"/>
        <v/>
      </c>
      <c r="JHS117" s="81" t="str">
        <f t="shared" si="212"/>
        <v/>
      </c>
      <c r="JHT117" s="81" t="str">
        <f t="shared" si="212"/>
        <v/>
      </c>
      <c r="JHU117" s="81" t="str">
        <f t="shared" si="212"/>
        <v/>
      </c>
      <c r="JHV117" s="81" t="str">
        <f t="shared" si="212"/>
        <v/>
      </c>
      <c r="JHW117" s="81" t="str">
        <f t="shared" si="212"/>
        <v/>
      </c>
      <c r="JHX117" s="81" t="str">
        <f t="shared" si="212"/>
        <v/>
      </c>
      <c r="JHY117" s="81" t="str">
        <f t="shared" si="212"/>
        <v/>
      </c>
      <c r="JHZ117" s="81" t="str">
        <f t="shared" si="212"/>
        <v/>
      </c>
      <c r="JIA117" s="81" t="str">
        <f t="shared" si="212"/>
        <v/>
      </c>
      <c r="JIB117" s="81" t="str">
        <f t="shared" si="212"/>
        <v/>
      </c>
      <c r="JIC117" s="81" t="str">
        <f t="shared" si="212"/>
        <v/>
      </c>
      <c r="JID117" s="81" t="str">
        <f t="shared" si="212"/>
        <v/>
      </c>
      <c r="JIE117" s="81" t="str">
        <f t="shared" si="212"/>
        <v/>
      </c>
      <c r="JIF117" s="81" t="str">
        <f t="shared" si="212"/>
        <v/>
      </c>
      <c r="JIG117" s="81" t="str">
        <f t="shared" si="212"/>
        <v/>
      </c>
      <c r="JIH117" s="81" t="str">
        <f t="shared" si="212"/>
        <v/>
      </c>
      <c r="JII117" s="81" t="str">
        <f t="shared" si="212"/>
        <v/>
      </c>
      <c r="JIJ117" s="81" t="str">
        <f t="shared" si="212"/>
        <v/>
      </c>
      <c r="JIK117" s="81" t="str">
        <f t="shared" si="212"/>
        <v/>
      </c>
      <c r="JIL117" s="81" t="str">
        <f t="shared" si="212"/>
        <v/>
      </c>
      <c r="JIM117" s="81" t="str">
        <f t="shared" si="212"/>
        <v/>
      </c>
      <c r="JIN117" s="81" t="str">
        <f t="shared" si="212"/>
        <v/>
      </c>
      <c r="JIO117" s="81" t="str">
        <f t="shared" si="212"/>
        <v/>
      </c>
      <c r="JIP117" s="81" t="str">
        <f t="shared" si="212"/>
        <v/>
      </c>
      <c r="JIQ117" s="81" t="str">
        <f t="shared" si="212"/>
        <v/>
      </c>
      <c r="JIR117" s="81" t="str">
        <f t="shared" si="212"/>
        <v/>
      </c>
      <c r="JIS117" s="81" t="str">
        <f t="shared" si="212"/>
        <v/>
      </c>
      <c r="JIT117" s="81" t="str">
        <f t="shared" si="212"/>
        <v/>
      </c>
      <c r="JIU117" s="81" t="str">
        <f t="shared" ref="JIU117:JLF117" si="213">IF(ISNUMBER(outYear),JIU68+JIU74+JIU80+JIU114,"")</f>
        <v/>
      </c>
      <c r="JIV117" s="81" t="str">
        <f t="shared" si="213"/>
        <v/>
      </c>
      <c r="JIW117" s="81" t="str">
        <f t="shared" si="213"/>
        <v/>
      </c>
      <c r="JIX117" s="81" t="str">
        <f t="shared" si="213"/>
        <v/>
      </c>
      <c r="JIY117" s="81" t="str">
        <f t="shared" si="213"/>
        <v/>
      </c>
      <c r="JIZ117" s="81" t="str">
        <f t="shared" si="213"/>
        <v/>
      </c>
      <c r="JJA117" s="81" t="str">
        <f t="shared" si="213"/>
        <v/>
      </c>
      <c r="JJB117" s="81" t="str">
        <f t="shared" si="213"/>
        <v/>
      </c>
      <c r="JJC117" s="81" t="str">
        <f t="shared" si="213"/>
        <v/>
      </c>
      <c r="JJD117" s="81" t="str">
        <f t="shared" si="213"/>
        <v/>
      </c>
      <c r="JJE117" s="81" t="str">
        <f t="shared" si="213"/>
        <v/>
      </c>
      <c r="JJF117" s="81" t="str">
        <f t="shared" si="213"/>
        <v/>
      </c>
      <c r="JJG117" s="81" t="str">
        <f t="shared" si="213"/>
        <v/>
      </c>
      <c r="JJH117" s="81" t="str">
        <f t="shared" si="213"/>
        <v/>
      </c>
      <c r="JJI117" s="81" t="str">
        <f t="shared" si="213"/>
        <v/>
      </c>
      <c r="JJJ117" s="81" t="str">
        <f t="shared" si="213"/>
        <v/>
      </c>
      <c r="JJK117" s="81" t="str">
        <f t="shared" si="213"/>
        <v/>
      </c>
      <c r="JJL117" s="81" t="str">
        <f t="shared" si="213"/>
        <v/>
      </c>
      <c r="JJM117" s="81" t="str">
        <f t="shared" si="213"/>
        <v/>
      </c>
      <c r="JJN117" s="81" t="str">
        <f t="shared" si="213"/>
        <v/>
      </c>
      <c r="JJO117" s="81" t="str">
        <f t="shared" si="213"/>
        <v/>
      </c>
      <c r="JJP117" s="81" t="str">
        <f t="shared" si="213"/>
        <v/>
      </c>
      <c r="JJQ117" s="81" t="str">
        <f t="shared" si="213"/>
        <v/>
      </c>
      <c r="JJR117" s="81" t="str">
        <f t="shared" si="213"/>
        <v/>
      </c>
      <c r="JJS117" s="81" t="str">
        <f t="shared" si="213"/>
        <v/>
      </c>
      <c r="JJT117" s="81" t="str">
        <f t="shared" si="213"/>
        <v/>
      </c>
      <c r="JJU117" s="81" t="str">
        <f t="shared" si="213"/>
        <v/>
      </c>
      <c r="JJV117" s="81" t="str">
        <f t="shared" si="213"/>
        <v/>
      </c>
      <c r="JJW117" s="81" t="str">
        <f t="shared" si="213"/>
        <v/>
      </c>
      <c r="JJX117" s="81" t="str">
        <f t="shared" si="213"/>
        <v/>
      </c>
      <c r="JJY117" s="81" t="str">
        <f t="shared" si="213"/>
        <v/>
      </c>
      <c r="JJZ117" s="81" t="str">
        <f t="shared" si="213"/>
        <v/>
      </c>
      <c r="JKA117" s="81" t="str">
        <f t="shared" si="213"/>
        <v/>
      </c>
      <c r="JKB117" s="81" t="str">
        <f t="shared" si="213"/>
        <v/>
      </c>
      <c r="JKC117" s="81" t="str">
        <f t="shared" si="213"/>
        <v/>
      </c>
      <c r="JKD117" s="81" t="str">
        <f t="shared" si="213"/>
        <v/>
      </c>
      <c r="JKE117" s="81" t="str">
        <f t="shared" si="213"/>
        <v/>
      </c>
      <c r="JKF117" s="81" t="str">
        <f t="shared" si="213"/>
        <v/>
      </c>
      <c r="JKG117" s="81" t="str">
        <f t="shared" si="213"/>
        <v/>
      </c>
      <c r="JKH117" s="81" t="str">
        <f t="shared" si="213"/>
        <v/>
      </c>
      <c r="JKI117" s="81" t="str">
        <f t="shared" si="213"/>
        <v/>
      </c>
      <c r="JKJ117" s="81" t="str">
        <f t="shared" si="213"/>
        <v/>
      </c>
      <c r="JKK117" s="81" t="str">
        <f t="shared" si="213"/>
        <v/>
      </c>
      <c r="JKL117" s="81" t="str">
        <f t="shared" si="213"/>
        <v/>
      </c>
      <c r="JKM117" s="81" t="str">
        <f t="shared" si="213"/>
        <v/>
      </c>
      <c r="JKN117" s="81" t="str">
        <f t="shared" si="213"/>
        <v/>
      </c>
      <c r="JKO117" s="81" t="str">
        <f t="shared" si="213"/>
        <v/>
      </c>
      <c r="JKP117" s="81" t="str">
        <f t="shared" si="213"/>
        <v/>
      </c>
      <c r="JKQ117" s="81" t="str">
        <f t="shared" si="213"/>
        <v/>
      </c>
      <c r="JKR117" s="81" t="str">
        <f t="shared" si="213"/>
        <v/>
      </c>
      <c r="JKS117" s="81" t="str">
        <f t="shared" si="213"/>
        <v/>
      </c>
      <c r="JKT117" s="81" t="str">
        <f t="shared" si="213"/>
        <v/>
      </c>
      <c r="JKU117" s="81" t="str">
        <f t="shared" si="213"/>
        <v/>
      </c>
      <c r="JKV117" s="81" t="str">
        <f t="shared" si="213"/>
        <v/>
      </c>
      <c r="JKW117" s="81" t="str">
        <f t="shared" si="213"/>
        <v/>
      </c>
      <c r="JKX117" s="81" t="str">
        <f t="shared" si="213"/>
        <v/>
      </c>
      <c r="JKY117" s="81" t="str">
        <f t="shared" si="213"/>
        <v/>
      </c>
      <c r="JKZ117" s="81" t="str">
        <f t="shared" si="213"/>
        <v/>
      </c>
      <c r="JLA117" s="81" t="str">
        <f t="shared" si="213"/>
        <v/>
      </c>
      <c r="JLB117" s="81" t="str">
        <f t="shared" si="213"/>
        <v/>
      </c>
      <c r="JLC117" s="81" t="str">
        <f t="shared" si="213"/>
        <v/>
      </c>
      <c r="JLD117" s="81" t="str">
        <f t="shared" si="213"/>
        <v/>
      </c>
      <c r="JLE117" s="81" t="str">
        <f t="shared" si="213"/>
        <v/>
      </c>
      <c r="JLF117" s="81" t="str">
        <f t="shared" si="213"/>
        <v/>
      </c>
      <c r="JLG117" s="81" t="str">
        <f t="shared" ref="JLG117:JNR117" si="214">IF(ISNUMBER(outYear),JLG68+JLG74+JLG80+JLG114,"")</f>
        <v/>
      </c>
      <c r="JLH117" s="81" t="str">
        <f t="shared" si="214"/>
        <v/>
      </c>
      <c r="JLI117" s="81" t="str">
        <f t="shared" si="214"/>
        <v/>
      </c>
      <c r="JLJ117" s="81" t="str">
        <f t="shared" si="214"/>
        <v/>
      </c>
      <c r="JLK117" s="81" t="str">
        <f t="shared" si="214"/>
        <v/>
      </c>
      <c r="JLL117" s="81" t="str">
        <f t="shared" si="214"/>
        <v/>
      </c>
      <c r="JLM117" s="81" t="str">
        <f t="shared" si="214"/>
        <v/>
      </c>
      <c r="JLN117" s="81" t="str">
        <f t="shared" si="214"/>
        <v/>
      </c>
      <c r="JLO117" s="81" t="str">
        <f t="shared" si="214"/>
        <v/>
      </c>
      <c r="JLP117" s="81" t="str">
        <f t="shared" si="214"/>
        <v/>
      </c>
      <c r="JLQ117" s="81" t="str">
        <f t="shared" si="214"/>
        <v/>
      </c>
      <c r="JLR117" s="81" t="str">
        <f t="shared" si="214"/>
        <v/>
      </c>
      <c r="JLS117" s="81" t="str">
        <f t="shared" si="214"/>
        <v/>
      </c>
      <c r="JLT117" s="81" t="str">
        <f t="shared" si="214"/>
        <v/>
      </c>
      <c r="JLU117" s="81" t="str">
        <f t="shared" si="214"/>
        <v/>
      </c>
      <c r="JLV117" s="81" t="str">
        <f t="shared" si="214"/>
        <v/>
      </c>
      <c r="JLW117" s="81" t="str">
        <f t="shared" si="214"/>
        <v/>
      </c>
      <c r="JLX117" s="81" t="str">
        <f t="shared" si="214"/>
        <v/>
      </c>
      <c r="JLY117" s="81" t="str">
        <f t="shared" si="214"/>
        <v/>
      </c>
      <c r="JLZ117" s="81" t="str">
        <f t="shared" si="214"/>
        <v/>
      </c>
      <c r="JMA117" s="81" t="str">
        <f t="shared" si="214"/>
        <v/>
      </c>
      <c r="JMB117" s="81" t="str">
        <f t="shared" si="214"/>
        <v/>
      </c>
      <c r="JMC117" s="81" t="str">
        <f t="shared" si="214"/>
        <v/>
      </c>
      <c r="JMD117" s="81" t="str">
        <f t="shared" si="214"/>
        <v/>
      </c>
      <c r="JME117" s="81" t="str">
        <f t="shared" si="214"/>
        <v/>
      </c>
      <c r="JMF117" s="81" t="str">
        <f t="shared" si="214"/>
        <v/>
      </c>
      <c r="JMG117" s="81" t="str">
        <f t="shared" si="214"/>
        <v/>
      </c>
      <c r="JMH117" s="81" t="str">
        <f t="shared" si="214"/>
        <v/>
      </c>
      <c r="JMI117" s="81" t="str">
        <f t="shared" si="214"/>
        <v/>
      </c>
      <c r="JMJ117" s="81" t="str">
        <f t="shared" si="214"/>
        <v/>
      </c>
      <c r="JMK117" s="81" t="str">
        <f t="shared" si="214"/>
        <v/>
      </c>
      <c r="JML117" s="81" t="str">
        <f t="shared" si="214"/>
        <v/>
      </c>
      <c r="JMM117" s="81" t="str">
        <f t="shared" si="214"/>
        <v/>
      </c>
      <c r="JMN117" s="81" t="str">
        <f t="shared" si="214"/>
        <v/>
      </c>
      <c r="JMO117" s="81" t="str">
        <f t="shared" si="214"/>
        <v/>
      </c>
      <c r="JMP117" s="81" t="str">
        <f t="shared" si="214"/>
        <v/>
      </c>
      <c r="JMQ117" s="81" t="str">
        <f t="shared" si="214"/>
        <v/>
      </c>
      <c r="JMR117" s="81" t="str">
        <f t="shared" si="214"/>
        <v/>
      </c>
      <c r="JMS117" s="81" t="str">
        <f t="shared" si="214"/>
        <v/>
      </c>
      <c r="JMT117" s="81" t="str">
        <f t="shared" si="214"/>
        <v/>
      </c>
      <c r="JMU117" s="81" t="str">
        <f t="shared" si="214"/>
        <v/>
      </c>
      <c r="JMV117" s="81" t="str">
        <f t="shared" si="214"/>
        <v/>
      </c>
      <c r="JMW117" s="81" t="str">
        <f t="shared" si="214"/>
        <v/>
      </c>
      <c r="JMX117" s="81" t="str">
        <f t="shared" si="214"/>
        <v/>
      </c>
      <c r="JMY117" s="81" t="str">
        <f t="shared" si="214"/>
        <v/>
      </c>
      <c r="JMZ117" s="81" t="str">
        <f t="shared" si="214"/>
        <v/>
      </c>
      <c r="JNA117" s="81" t="str">
        <f t="shared" si="214"/>
        <v/>
      </c>
      <c r="JNB117" s="81" t="str">
        <f t="shared" si="214"/>
        <v/>
      </c>
      <c r="JNC117" s="81" t="str">
        <f t="shared" si="214"/>
        <v/>
      </c>
      <c r="JND117" s="81" t="str">
        <f t="shared" si="214"/>
        <v/>
      </c>
      <c r="JNE117" s="81" t="str">
        <f t="shared" si="214"/>
        <v/>
      </c>
      <c r="JNF117" s="81" t="str">
        <f t="shared" si="214"/>
        <v/>
      </c>
      <c r="JNG117" s="81" t="str">
        <f t="shared" si="214"/>
        <v/>
      </c>
      <c r="JNH117" s="81" t="str">
        <f t="shared" si="214"/>
        <v/>
      </c>
      <c r="JNI117" s="81" t="str">
        <f t="shared" si="214"/>
        <v/>
      </c>
      <c r="JNJ117" s="81" t="str">
        <f t="shared" si="214"/>
        <v/>
      </c>
      <c r="JNK117" s="81" t="str">
        <f t="shared" si="214"/>
        <v/>
      </c>
      <c r="JNL117" s="81" t="str">
        <f t="shared" si="214"/>
        <v/>
      </c>
      <c r="JNM117" s="81" t="str">
        <f t="shared" si="214"/>
        <v/>
      </c>
      <c r="JNN117" s="81" t="str">
        <f t="shared" si="214"/>
        <v/>
      </c>
      <c r="JNO117" s="81" t="str">
        <f t="shared" si="214"/>
        <v/>
      </c>
      <c r="JNP117" s="81" t="str">
        <f t="shared" si="214"/>
        <v/>
      </c>
      <c r="JNQ117" s="81" t="str">
        <f t="shared" si="214"/>
        <v/>
      </c>
      <c r="JNR117" s="81" t="str">
        <f t="shared" si="214"/>
        <v/>
      </c>
      <c r="JNS117" s="81" t="str">
        <f t="shared" ref="JNS117:JQD117" si="215">IF(ISNUMBER(outYear),JNS68+JNS74+JNS80+JNS114,"")</f>
        <v/>
      </c>
      <c r="JNT117" s="81" t="str">
        <f t="shared" si="215"/>
        <v/>
      </c>
      <c r="JNU117" s="81" t="str">
        <f t="shared" si="215"/>
        <v/>
      </c>
      <c r="JNV117" s="81" t="str">
        <f t="shared" si="215"/>
        <v/>
      </c>
      <c r="JNW117" s="81" t="str">
        <f t="shared" si="215"/>
        <v/>
      </c>
      <c r="JNX117" s="81" t="str">
        <f t="shared" si="215"/>
        <v/>
      </c>
      <c r="JNY117" s="81" t="str">
        <f t="shared" si="215"/>
        <v/>
      </c>
      <c r="JNZ117" s="81" t="str">
        <f t="shared" si="215"/>
        <v/>
      </c>
      <c r="JOA117" s="81" t="str">
        <f t="shared" si="215"/>
        <v/>
      </c>
      <c r="JOB117" s="81" t="str">
        <f t="shared" si="215"/>
        <v/>
      </c>
      <c r="JOC117" s="81" t="str">
        <f t="shared" si="215"/>
        <v/>
      </c>
      <c r="JOD117" s="81" t="str">
        <f t="shared" si="215"/>
        <v/>
      </c>
      <c r="JOE117" s="81" t="str">
        <f t="shared" si="215"/>
        <v/>
      </c>
      <c r="JOF117" s="81" t="str">
        <f t="shared" si="215"/>
        <v/>
      </c>
      <c r="JOG117" s="81" t="str">
        <f t="shared" si="215"/>
        <v/>
      </c>
      <c r="JOH117" s="81" t="str">
        <f t="shared" si="215"/>
        <v/>
      </c>
      <c r="JOI117" s="81" t="str">
        <f t="shared" si="215"/>
        <v/>
      </c>
      <c r="JOJ117" s="81" t="str">
        <f t="shared" si="215"/>
        <v/>
      </c>
      <c r="JOK117" s="81" t="str">
        <f t="shared" si="215"/>
        <v/>
      </c>
      <c r="JOL117" s="81" t="str">
        <f t="shared" si="215"/>
        <v/>
      </c>
      <c r="JOM117" s="81" t="str">
        <f t="shared" si="215"/>
        <v/>
      </c>
      <c r="JON117" s="81" t="str">
        <f t="shared" si="215"/>
        <v/>
      </c>
      <c r="JOO117" s="81" t="str">
        <f t="shared" si="215"/>
        <v/>
      </c>
      <c r="JOP117" s="81" t="str">
        <f t="shared" si="215"/>
        <v/>
      </c>
      <c r="JOQ117" s="81" t="str">
        <f t="shared" si="215"/>
        <v/>
      </c>
      <c r="JOR117" s="81" t="str">
        <f t="shared" si="215"/>
        <v/>
      </c>
      <c r="JOS117" s="81" t="str">
        <f t="shared" si="215"/>
        <v/>
      </c>
      <c r="JOT117" s="81" t="str">
        <f t="shared" si="215"/>
        <v/>
      </c>
      <c r="JOU117" s="81" t="str">
        <f t="shared" si="215"/>
        <v/>
      </c>
      <c r="JOV117" s="81" t="str">
        <f t="shared" si="215"/>
        <v/>
      </c>
      <c r="JOW117" s="81" t="str">
        <f t="shared" si="215"/>
        <v/>
      </c>
      <c r="JOX117" s="81" t="str">
        <f t="shared" si="215"/>
        <v/>
      </c>
      <c r="JOY117" s="81" t="str">
        <f t="shared" si="215"/>
        <v/>
      </c>
      <c r="JOZ117" s="81" t="str">
        <f t="shared" si="215"/>
        <v/>
      </c>
      <c r="JPA117" s="81" t="str">
        <f t="shared" si="215"/>
        <v/>
      </c>
      <c r="JPB117" s="81" t="str">
        <f t="shared" si="215"/>
        <v/>
      </c>
      <c r="JPC117" s="81" t="str">
        <f t="shared" si="215"/>
        <v/>
      </c>
      <c r="JPD117" s="81" t="str">
        <f t="shared" si="215"/>
        <v/>
      </c>
      <c r="JPE117" s="81" t="str">
        <f t="shared" si="215"/>
        <v/>
      </c>
      <c r="JPF117" s="81" t="str">
        <f t="shared" si="215"/>
        <v/>
      </c>
      <c r="JPG117" s="81" t="str">
        <f t="shared" si="215"/>
        <v/>
      </c>
      <c r="JPH117" s="81" t="str">
        <f t="shared" si="215"/>
        <v/>
      </c>
      <c r="JPI117" s="81" t="str">
        <f t="shared" si="215"/>
        <v/>
      </c>
      <c r="JPJ117" s="81" t="str">
        <f t="shared" si="215"/>
        <v/>
      </c>
      <c r="JPK117" s="81" t="str">
        <f t="shared" si="215"/>
        <v/>
      </c>
      <c r="JPL117" s="81" t="str">
        <f t="shared" si="215"/>
        <v/>
      </c>
      <c r="JPM117" s="81" t="str">
        <f t="shared" si="215"/>
        <v/>
      </c>
      <c r="JPN117" s="81" t="str">
        <f t="shared" si="215"/>
        <v/>
      </c>
      <c r="JPO117" s="81" t="str">
        <f t="shared" si="215"/>
        <v/>
      </c>
      <c r="JPP117" s="81" t="str">
        <f t="shared" si="215"/>
        <v/>
      </c>
      <c r="JPQ117" s="81" t="str">
        <f t="shared" si="215"/>
        <v/>
      </c>
      <c r="JPR117" s="81" t="str">
        <f t="shared" si="215"/>
        <v/>
      </c>
      <c r="JPS117" s="81" t="str">
        <f t="shared" si="215"/>
        <v/>
      </c>
      <c r="JPT117" s="81" t="str">
        <f t="shared" si="215"/>
        <v/>
      </c>
      <c r="JPU117" s="81" t="str">
        <f t="shared" si="215"/>
        <v/>
      </c>
      <c r="JPV117" s="81" t="str">
        <f t="shared" si="215"/>
        <v/>
      </c>
      <c r="JPW117" s="81" t="str">
        <f t="shared" si="215"/>
        <v/>
      </c>
      <c r="JPX117" s="81" t="str">
        <f t="shared" si="215"/>
        <v/>
      </c>
      <c r="JPY117" s="81" t="str">
        <f t="shared" si="215"/>
        <v/>
      </c>
      <c r="JPZ117" s="81" t="str">
        <f t="shared" si="215"/>
        <v/>
      </c>
      <c r="JQA117" s="81" t="str">
        <f t="shared" si="215"/>
        <v/>
      </c>
      <c r="JQB117" s="81" t="str">
        <f t="shared" si="215"/>
        <v/>
      </c>
      <c r="JQC117" s="81" t="str">
        <f t="shared" si="215"/>
        <v/>
      </c>
      <c r="JQD117" s="81" t="str">
        <f t="shared" si="215"/>
        <v/>
      </c>
      <c r="JQE117" s="81" t="str">
        <f t="shared" ref="JQE117:JSP117" si="216">IF(ISNUMBER(outYear),JQE68+JQE74+JQE80+JQE114,"")</f>
        <v/>
      </c>
      <c r="JQF117" s="81" t="str">
        <f t="shared" si="216"/>
        <v/>
      </c>
      <c r="JQG117" s="81" t="str">
        <f t="shared" si="216"/>
        <v/>
      </c>
      <c r="JQH117" s="81" t="str">
        <f t="shared" si="216"/>
        <v/>
      </c>
      <c r="JQI117" s="81" t="str">
        <f t="shared" si="216"/>
        <v/>
      </c>
      <c r="JQJ117" s="81" t="str">
        <f t="shared" si="216"/>
        <v/>
      </c>
      <c r="JQK117" s="81" t="str">
        <f t="shared" si="216"/>
        <v/>
      </c>
      <c r="JQL117" s="81" t="str">
        <f t="shared" si="216"/>
        <v/>
      </c>
      <c r="JQM117" s="81" t="str">
        <f t="shared" si="216"/>
        <v/>
      </c>
      <c r="JQN117" s="81" t="str">
        <f t="shared" si="216"/>
        <v/>
      </c>
      <c r="JQO117" s="81" t="str">
        <f t="shared" si="216"/>
        <v/>
      </c>
      <c r="JQP117" s="81" t="str">
        <f t="shared" si="216"/>
        <v/>
      </c>
      <c r="JQQ117" s="81" t="str">
        <f t="shared" si="216"/>
        <v/>
      </c>
      <c r="JQR117" s="81" t="str">
        <f t="shared" si="216"/>
        <v/>
      </c>
      <c r="JQS117" s="81" t="str">
        <f t="shared" si="216"/>
        <v/>
      </c>
      <c r="JQT117" s="81" t="str">
        <f t="shared" si="216"/>
        <v/>
      </c>
      <c r="JQU117" s="81" t="str">
        <f t="shared" si="216"/>
        <v/>
      </c>
      <c r="JQV117" s="81" t="str">
        <f t="shared" si="216"/>
        <v/>
      </c>
      <c r="JQW117" s="81" t="str">
        <f t="shared" si="216"/>
        <v/>
      </c>
      <c r="JQX117" s="81" t="str">
        <f t="shared" si="216"/>
        <v/>
      </c>
      <c r="JQY117" s="81" t="str">
        <f t="shared" si="216"/>
        <v/>
      </c>
      <c r="JQZ117" s="81" t="str">
        <f t="shared" si="216"/>
        <v/>
      </c>
      <c r="JRA117" s="81" t="str">
        <f t="shared" si="216"/>
        <v/>
      </c>
      <c r="JRB117" s="81" t="str">
        <f t="shared" si="216"/>
        <v/>
      </c>
      <c r="JRC117" s="81" t="str">
        <f t="shared" si="216"/>
        <v/>
      </c>
      <c r="JRD117" s="81" t="str">
        <f t="shared" si="216"/>
        <v/>
      </c>
      <c r="JRE117" s="81" t="str">
        <f t="shared" si="216"/>
        <v/>
      </c>
      <c r="JRF117" s="81" t="str">
        <f t="shared" si="216"/>
        <v/>
      </c>
      <c r="JRG117" s="81" t="str">
        <f t="shared" si="216"/>
        <v/>
      </c>
      <c r="JRH117" s="81" t="str">
        <f t="shared" si="216"/>
        <v/>
      </c>
      <c r="JRI117" s="81" t="str">
        <f t="shared" si="216"/>
        <v/>
      </c>
      <c r="JRJ117" s="81" t="str">
        <f t="shared" si="216"/>
        <v/>
      </c>
      <c r="JRK117" s="81" t="str">
        <f t="shared" si="216"/>
        <v/>
      </c>
      <c r="JRL117" s="81" t="str">
        <f t="shared" si="216"/>
        <v/>
      </c>
      <c r="JRM117" s="81" t="str">
        <f t="shared" si="216"/>
        <v/>
      </c>
      <c r="JRN117" s="81" t="str">
        <f t="shared" si="216"/>
        <v/>
      </c>
      <c r="JRO117" s="81" t="str">
        <f t="shared" si="216"/>
        <v/>
      </c>
      <c r="JRP117" s="81" t="str">
        <f t="shared" si="216"/>
        <v/>
      </c>
      <c r="JRQ117" s="81" t="str">
        <f t="shared" si="216"/>
        <v/>
      </c>
      <c r="JRR117" s="81" t="str">
        <f t="shared" si="216"/>
        <v/>
      </c>
      <c r="JRS117" s="81" t="str">
        <f t="shared" si="216"/>
        <v/>
      </c>
      <c r="JRT117" s="81" t="str">
        <f t="shared" si="216"/>
        <v/>
      </c>
      <c r="JRU117" s="81" t="str">
        <f t="shared" si="216"/>
        <v/>
      </c>
      <c r="JRV117" s="81" t="str">
        <f t="shared" si="216"/>
        <v/>
      </c>
      <c r="JRW117" s="81" t="str">
        <f t="shared" si="216"/>
        <v/>
      </c>
      <c r="JRX117" s="81" t="str">
        <f t="shared" si="216"/>
        <v/>
      </c>
      <c r="JRY117" s="81" t="str">
        <f t="shared" si="216"/>
        <v/>
      </c>
      <c r="JRZ117" s="81" t="str">
        <f t="shared" si="216"/>
        <v/>
      </c>
      <c r="JSA117" s="81" t="str">
        <f t="shared" si="216"/>
        <v/>
      </c>
      <c r="JSB117" s="81" t="str">
        <f t="shared" si="216"/>
        <v/>
      </c>
      <c r="JSC117" s="81" t="str">
        <f t="shared" si="216"/>
        <v/>
      </c>
      <c r="JSD117" s="81" t="str">
        <f t="shared" si="216"/>
        <v/>
      </c>
      <c r="JSE117" s="81" t="str">
        <f t="shared" si="216"/>
        <v/>
      </c>
      <c r="JSF117" s="81" t="str">
        <f t="shared" si="216"/>
        <v/>
      </c>
      <c r="JSG117" s="81" t="str">
        <f t="shared" si="216"/>
        <v/>
      </c>
      <c r="JSH117" s="81" t="str">
        <f t="shared" si="216"/>
        <v/>
      </c>
      <c r="JSI117" s="81" t="str">
        <f t="shared" si="216"/>
        <v/>
      </c>
      <c r="JSJ117" s="81" t="str">
        <f t="shared" si="216"/>
        <v/>
      </c>
      <c r="JSK117" s="81" t="str">
        <f t="shared" si="216"/>
        <v/>
      </c>
      <c r="JSL117" s="81" t="str">
        <f t="shared" si="216"/>
        <v/>
      </c>
      <c r="JSM117" s="81" t="str">
        <f t="shared" si="216"/>
        <v/>
      </c>
      <c r="JSN117" s="81" t="str">
        <f t="shared" si="216"/>
        <v/>
      </c>
      <c r="JSO117" s="81" t="str">
        <f t="shared" si="216"/>
        <v/>
      </c>
      <c r="JSP117" s="81" t="str">
        <f t="shared" si="216"/>
        <v/>
      </c>
      <c r="JSQ117" s="81" t="str">
        <f t="shared" ref="JSQ117:JVB117" si="217">IF(ISNUMBER(outYear),JSQ68+JSQ74+JSQ80+JSQ114,"")</f>
        <v/>
      </c>
      <c r="JSR117" s="81" t="str">
        <f t="shared" si="217"/>
        <v/>
      </c>
      <c r="JSS117" s="81" t="str">
        <f t="shared" si="217"/>
        <v/>
      </c>
      <c r="JST117" s="81" t="str">
        <f t="shared" si="217"/>
        <v/>
      </c>
      <c r="JSU117" s="81" t="str">
        <f t="shared" si="217"/>
        <v/>
      </c>
      <c r="JSV117" s="81" t="str">
        <f t="shared" si="217"/>
        <v/>
      </c>
      <c r="JSW117" s="81" t="str">
        <f t="shared" si="217"/>
        <v/>
      </c>
      <c r="JSX117" s="81" t="str">
        <f t="shared" si="217"/>
        <v/>
      </c>
      <c r="JSY117" s="81" t="str">
        <f t="shared" si="217"/>
        <v/>
      </c>
      <c r="JSZ117" s="81" t="str">
        <f t="shared" si="217"/>
        <v/>
      </c>
      <c r="JTA117" s="81" t="str">
        <f t="shared" si="217"/>
        <v/>
      </c>
      <c r="JTB117" s="81" t="str">
        <f t="shared" si="217"/>
        <v/>
      </c>
      <c r="JTC117" s="81" t="str">
        <f t="shared" si="217"/>
        <v/>
      </c>
      <c r="JTD117" s="81" t="str">
        <f t="shared" si="217"/>
        <v/>
      </c>
      <c r="JTE117" s="81" t="str">
        <f t="shared" si="217"/>
        <v/>
      </c>
      <c r="JTF117" s="81" t="str">
        <f t="shared" si="217"/>
        <v/>
      </c>
      <c r="JTG117" s="81" t="str">
        <f t="shared" si="217"/>
        <v/>
      </c>
      <c r="JTH117" s="81" t="str">
        <f t="shared" si="217"/>
        <v/>
      </c>
      <c r="JTI117" s="81" t="str">
        <f t="shared" si="217"/>
        <v/>
      </c>
      <c r="JTJ117" s="81" t="str">
        <f t="shared" si="217"/>
        <v/>
      </c>
      <c r="JTK117" s="81" t="str">
        <f t="shared" si="217"/>
        <v/>
      </c>
      <c r="JTL117" s="81" t="str">
        <f t="shared" si="217"/>
        <v/>
      </c>
      <c r="JTM117" s="81" t="str">
        <f t="shared" si="217"/>
        <v/>
      </c>
      <c r="JTN117" s="81" t="str">
        <f t="shared" si="217"/>
        <v/>
      </c>
      <c r="JTO117" s="81" t="str">
        <f t="shared" si="217"/>
        <v/>
      </c>
      <c r="JTP117" s="81" t="str">
        <f t="shared" si="217"/>
        <v/>
      </c>
      <c r="JTQ117" s="81" t="str">
        <f t="shared" si="217"/>
        <v/>
      </c>
      <c r="JTR117" s="81" t="str">
        <f t="shared" si="217"/>
        <v/>
      </c>
      <c r="JTS117" s="81" t="str">
        <f t="shared" si="217"/>
        <v/>
      </c>
      <c r="JTT117" s="81" t="str">
        <f t="shared" si="217"/>
        <v/>
      </c>
      <c r="JTU117" s="81" t="str">
        <f t="shared" si="217"/>
        <v/>
      </c>
      <c r="JTV117" s="81" t="str">
        <f t="shared" si="217"/>
        <v/>
      </c>
      <c r="JTW117" s="81" t="str">
        <f t="shared" si="217"/>
        <v/>
      </c>
      <c r="JTX117" s="81" t="str">
        <f t="shared" si="217"/>
        <v/>
      </c>
      <c r="JTY117" s="81" t="str">
        <f t="shared" si="217"/>
        <v/>
      </c>
      <c r="JTZ117" s="81" t="str">
        <f t="shared" si="217"/>
        <v/>
      </c>
      <c r="JUA117" s="81" t="str">
        <f t="shared" si="217"/>
        <v/>
      </c>
      <c r="JUB117" s="81" t="str">
        <f t="shared" si="217"/>
        <v/>
      </c>
      <c r="JUC117" s="81" t="str">
        <f t="shared" si="217"/>
        <v/>
      </c>
      <c r="JUD117" s="81" t="str">
        <f t="shared" si="217"/>
        <v/>
      </c>
      <c r="JUE117" s="81" t="str">
        <f t="shared" si="217"/>
        <v/>
      </c>
      <c r="JUF117" s="81" t="str">
        <f t="shared" si="217"/>
        <v/>
      </c>
      <c r="JUG117" s="81" t="str">
        <f t="shared" si="217"/>
        <v/>
      </c>
      <c r="JUH117" s="81" t="str">
        <f t="shared" si="217"/>
        <v/>
      </c>
      <c r="JUI117" s="81" t="str">
        <f t="shared" si="217"/>
        <v/>
      </c>
      <c r="JUJ117" s="81" t="str">
        <f t="shared" si="217"/>
        <v/>
      </c>
      <c r="JUK117" s="81" t="str">
        <f t="shared" si="217"/>
        <v/>
      </c>
      <c r="JUL117" s="81" t="str">
        <f t="shared" si="217"/>
        <v/>
      </c>
      <c r="JUM117" s="81" t="str">
        <f t="shared" si="217"/>
        <v/>
      </c>
      <c r="JUN117" s="81" t="str">
        <f t="shared" si="217"/>
        <v/>
      </c>
      <c r="JUO117" s="81" t="str">
        <f t="shared" si="217"/>
        <v/>
      </c>
      <c r="JUP117" s="81" t="str">
        <f t="shared" si="217"/>
        <v/>
      </c>
      <c r="JUQ117" s="81" t="str">
        <f t="shared" si="217"/>
        <v/>
      </c>
      <c r="JUR117" s="81" t="str">
        <f t="shared" si="217"/>
        <v/>
      </c>
      <c r="JUS117" s="81" t="str">
        <f t="shared" si="217"/>
        <v/>
      </c>
      <c r="JUT117" s="81" t="str">
        <f t="shared" si="217"/>
        <v/>
      </c>
      <c r="JUU117" s="81" t="str">
        <f t="shared" si="217"/>
        <v/>
      </c>
      <c r="JUV117" s="81" t="str">
        <f t="shared" si="217"/>
        <v/>
      </c>
      <c r="JUW117" s="81" t="str">
        <f t="shared" si="217"/>
        <v/>
      </c>
      <c r="JUX117" s="81" t="str">
        <f t="shared" si="217"/>
        <v/>
      </c>
      <c r="JUY117" s="81" t="str">
        <f t="shared" si="217"/>
        <v/>
      </c>
      <c r="JUZ117" s="81" t="str">
        <f t="shared" si="217"/>
        <v/>
      </c>
      <c r="JVA117" s="81" t="str">
        <f t="shared" si="217"/>
        <v/>
      </c>
      <c r="JVB117" s="81" t="str">
        <f t="shared" si="217"/>
        <v/>
      </c>
      <c r="JVC117" s="81" t="str">
        <f t="shared" ref="JVC117:JXN117" si="218">IF(ISNUMBER(outYear),JVC68+JVC74+JVC80+JVC114,"")</f>
        <v/>
      </c>
      <c r="JVD117" s="81" t="str">
        <f t="shared" si="218"/>
        <v/>
      </c>
      <c r="JVE117" s="81" t="str">
        <f t="shared" si="218"/>
        <v/>
      </c>
      <c r="JVF117" s="81" t="str">
        <f t="shared" si="218"/>
        <v/>
      </c>
      <c r="JVG117" s="81" t="str">
        <f t="shared" si="218"/>
        <v/>
      </c>
      <c r="JVH117" s="81" t="str">
        <f t="shared" si="218"/>
        <v/>
      </c>
      <c r="JVI117" s="81" t="str">
        <f t="shared" si="218"/>
        <v/>
      </c>
      <c r="JVJ117" s="81" t="str">
        <f t="shared" si="218"/>
        <v/>
      </c>
      <c r="JVK117" s="81" t="str">
        <f t="shared" si="218"/>
        <v/>
      </c>
      <c r="JVL117" s="81" t="str">
        <f t="shared" si="218"/>
        <v/>
      </c>
      <c r="JVM117" s="81" t="str">
        <f t="shared" si="218"/>
        <v/>
      </c>
      <c r="JVN117" s="81" t="str">
        <f t="shared" si="218"/>
        <v/>
      </c>
      <c r="JVO117" s="81" t="str">
        <f t="shared" si="218"/>
        <v/>
      </c>
      <c r="JVP117" s="81" t="str">
        <f t="shared" si="218"/>
        <v/>
      </c>
      <c r="JVQ117" s="81" t="str">
        <f t="shared" si="218"/>
        <v/>
      </c>
      <c r="JVR117" s="81" t="str">
        <f t="shared" si="218"/>
        <v/>
      </c>
      <c r="JVS117" s="81" t="str">
        <f t="shared" si="218"/>
        <v/>
      </c>
      <c r="JVT117" s="81" t="str">
        <f t="shared" si="218"/>
        <v/>
      </c>
      <c r="JVU117" s="81" t="str">
        <f t="shared" si="218"/>
        <v/>
      </c>
      <c r="JVV117" s="81" t="str">
        <f t="shared" si="218"/>
        <v/>
      </c>
      <c r="JVW117" s="81" t="str">
        <f t="shared" si="218"/>
        <v/>
      </c>
      <c r="JVX117" s="81" t="str">
        <f t="shared" si="218"/>
        <v/>
      </c>
      <c r="JVY117" s="81" t="str">
        <f t="shared" si="218"/>
        <v/>
      </c>
      <c r="JVZ117" s="81" t="str">
        <f t="shared" si="218"/>
        <v/>
      </c>
      <c r="JWA117" s="81" t="str">
        <f t="shared" si="218"/>
        <v/>
      </c>
      <c r="JWB117" s="81" t="str">
        <f t="shared" si="218"/>
        <v/>
      </c>
      <c r="JWC117" s="81" t="str">
        <f t="shared" si="218"/>
        <v/>
      </c>
      <c r="JWD117" s="81" t="str">
        <f t="shared" si="218"/>
        <v/>
      </c>
      <c r="JWE117" s="81" t="str">
        <f t="shared" si="218"/>
        <v/>
      </c>
      <c r="JWF117" s="81" t="str">
        <f t="shared" si="218"/>
        <v/>
      </c>
      <c r="JWG117" s="81" t="str">
        <f t="shared" si="218"/>
        <v/>
      </c>
      <c r="JWH117" s="81" t="str">
        <f t="shared" si="218"/>
        <v/>
      </c>
      <c r="JWI117" s="81" t="str">
        <f t="shared" si="218"/>
        <v/>
      </c>
      <c r="JWJ117" s="81" t="str">
        <f t="shared" si="218"/>
        <v/>
      </c>
      <c r="JWK117" s="81" t="str">
        <f t="shared" si="218"/>
        <v/>
      </c>
      <c r="JWL117" s="81" t="str">
        <f t="shared" si="218"/>
        <v/>
      </c>
      <c r="JWM117" s="81" t="str">
        <f t="shared" si="218"/>
        <v/>
      </c>
      <c r="JWN117" s="81" t="str">
        <f t="shared" si="218"/>
        <v/>
      </c>
      <c r="JWO117" s="81" t="str">
        <f t="shared" si="218"/>
        <v/>
      </c>
      <c r="JWP117" s="81" t="str">
        <f t="shared" si="218"/>
        <v/>
      </c>
      <c r="JWQ117" s="81" t="str">
        <f t="shared" si="218"/>
        <v/>
      </c>
      <c r="JWR117" s="81" t="str">
        <f t="shared" si="218"/>
        <v/>
      </c>
      <c r="JWS117" s="81" t="str">
        <f t="shared" si="218"/>
        <v/>
      </c>
      <c r="JWT117" s="81" t="str">
        <f t="shared" si="218"/>
        <v/>
      </c>
      <c r="JWU117" s="81" t="str">
        <f t="shared" si="218"/>
        <v/>
      </c>
      <c r="JWV117" s="81" t="str">
        <f t="shared" si="218"/>
        <v/>
      </c>
      <c r="JWW117" s="81" t="str">
        <f t="shared" si="218"/>
        <v/>
      </c>
      <c r="JWX117" s="81" t="str">
        <f t="shared" si="218"/>
        <v/>
      </c>
      <c r="JWY117" s="81" t="str">
        <f t="shared" si="218"/>
        <v/>
      </c>
      <c r="JWZ117" s="81" t="str">
        <f t="shared" si="218"/>
        <v/>
      </c>
      <c r="JXA117" s="81" t="str">
        <f t="shared" si="218"/>
        <v/>
      </c>
      <c r="JXB117" s="81" t="str">
        <f t="shared" si="218"/>
        <v/>
      </c>
      <c r="JXC117" s="81" t="str">
        <f t="shared" si="218"/>
        <v/>
      </c>
      <c r="JXD117" s="81" t="str">
        <f t="shared" si="218"/>
        <v/>
      </c>
      <c r="JXE117" s="81" t="str">
        <f t="shared" si="218"/>
        <v/>
      </c>
      <c r="JXF117" s="81" t="str">
        <f t="shared" si="218"/>
        <v/>
      </c>
      <c r="JXG117" s="81" t="str">
        <f t="shared" si="218"/>
        <v/>
      </c>
      <c r="JXH117" s="81" t="str">
        <f t="shared" si="218"/>
        <v/>
      </c>
      <c r="JXI117" s="81" t="str">
        <f t="shared" si="218"/>
        <v/>
      </c>
      <c r="JXJ117" s="81" t="str">
        <f t="shared" si="218"/>
        <v/>
      </c>
      <c r="JXK117" s="81" t="str">
        <f t="shared" si="218"/>
        <v/>
      </c>
      <c r="JXL117" s="81" t="str">
        <f t="shared" si="218"/>
        <v/>
      </c>
      <c r="JXM117" s="81" t="str">
        <f t="shared" si="218"/>
        <v/>
      </c>
      <c r="JXN117" s="81" t="str">
        <f t="shared" si="218"/>
        <v/>
      </c>
      <c r="JXO117" s="81" t="str">
        <f t="shared" ref="JXO117:JZZ117" si="219">IF(ISNUMBER(outYear),JXO68+JXO74+JXO80+JXO114,"")</f>
        <v/>
      </c>
      <c r="JXP117" s="81" t="str">
        <f t="shared" si="219"/>
        <v/>
      </c>
      <c r="JXQ117" s="81" t="str">
        <f t="shared" si="219"/>
        <v/>
      </c>
      <c r="JXR117" s="81" t="str">
        <f t="shared" si="219"/>
        <v/>
      </c>
      <c r="JXS117" s="81" t="str">
        <f t="shared" si="219"/>
        <v/>
      </c>
      <c r="JXT117" s="81" t="str">
        <f t="shared" si="219"/>
        <v/>
      </c>
      <c r="JXU117" s="81" t="str">
        <f t="shared" si="219"/>
        <v/>
      </c>
      <c r="JXV117" s="81" t="str">
        <f t="shared" si="219"/>
        <v/>
      </c>
      <c r="JXW117" s="81" t="str">
        <f t="shared" si="219"/>
        <v/>
      </c>
      <c r="JXX117" s="81" t="str">
        <f t="shared" si="219"/>
        <v/>
      </c>
      <c r="JXY117" s="81" t="str">
        <f t="shared" si="219"/>
        <v/>
      </c>
      <c r="JXZ117" s="81" t="str">
        <f t="shared" si="219"/>
        <v/>
      </c>
      <c r="JYA117" s="81" t="str">
        <f t="shared" si="219"/>
        <v/>
      </c>
      <c r="JYB117" s="81" t="str">
        <f t="shared" si="219"/>
        <v/>
      </c>
      <c r="JYC117" s="81" t="str">
        <f t="shared" si="219"/>
        <v/>
      </c>
      <c r="JYD117" s="81" t="str">
        <f t="shared" si="219"/>
        <v/>
      </c>
      <c r="JYE117" s="81" t="str">
        <f t="shared" si="219"/>
        <v/>
      </c>
      <c r="JYF117" s="81" t="str">
        <f t="shared" si="219"/>
        <v/>
      </c>
      <c r="JYG117" s="81" t="str">
        <f t="shared" si="219"/>
        <v/>
      </c>
      <c r="JYH117" s="81" t="str">
        <f t="shared" si="219"/>
        <v/>
      </c>
      <c r="JYI117" s="81" t="str">
        <f t="shared" si="219"/>
        <v/>
      </c>
      <c r="JYJ117" s="81" t="str">
        <f t="shared" si="219"/>
        <v/>
      </c>
      <c r="JYK117" s="81" t="str">
        <f t="shared" si="219"/>
        <v/>
      </c>
      <c r="JYL117" s="81" t="str">
        <f t="shared" si="219"/>
        <v/>
      </c>
      <c r="JYM117" s="81" t="str">
        <f t="shared" si="219"/>
        <v/>
      </c>
      <c r="JYN117" s="81" t="str">
        <f t="shared" si="219"/>
        <v/>
      </c>
      <c r="JYO117" s="81" t="str">
        <f t="shared" si="219"/>
        <v/>
      </c>
      <c r="JYP117" s="81" t="str">
        <f t="shared" si="219"/>
        <v/>
      </c>
      <c r="JYQ117" s="81" t="str">
        <f t="shared" si="219"/>
        <v/>
      </c>
      <c r="JYR117" s="81" t="str">
        <f t="shared" si="219"/>
        <v/>
      </c>
      <c r="JYS117" s="81" t="str">
        <f t="shared" si="219"/>
        <v/>
      </c>
      <c r="JYT117" s="81" t="str">
        <f t="shared" si="219"/>
        <v/>
      </c>
      <c r="JYU117" s="81" t="str">
        <f t="shared" si="219"/>
        <v/>
      </c>
      <c r="JYV117" s="81" t="str">
        <f t="shared" si="219"/>
        <v/>
      </c>
      <c r="JYW117" s="81" t="str">
        <f t="shared" si="219"/>
        <v/>
      </c>
      <c r="JYX117" s="81" t="str">
        <f t="shared" si="219"/>
        <v/>
      </c>
      <c r="JYY117" s="81" t="str">
        <f t="shared" si="219"/>
        <v/>
      </c>
      <c r="JYZ117" s="81" t="str">
        <f t="shared" si="219"/>
        <v/>
      </c>
      <c r="JZA117" s="81" t="str">
        <f t="shared" si="219"/>
        <v/>
      </c>
      <c r="JZB117" s="81" t="str">
        <f t="shared" si="219"/>
        <v/>
      </c>
      <c r="JZC117" s="81" t="str">
        <f t="shared" si="219"/>
        <v/>
      </c>
      <c r="JZD117" s="81" t="str">
        <f t="shared" si="219"/>
        <v/>
      </c>
      <c r="JZE117" s="81" t="str">
        <f t="shared" si="219"/>
        <v/>
      </c>
      <c r="JZF117" s="81" t="str">
        <f t="shared" si="219"/>
        <v/>
      </c>
      <c r="JZG117" s="81" t="str">
        <f t="shared" si="219"/>
        <v/>
      </c>
      <c r="JZH117" s="81" t="str">
        <f t="shared" si="219"/>
        <v/>
      </c>
      <c r="JZI117" s="81" t="str">
        <f t="shared" si="219"/>
        <v/>
      </c>
      <c r="JZJ117" s="81" t="str">
        <f t="shared" si="219"/>
        <v/>
      </c>
      <c r="JZK117" s="81" t="str">
        <f t="shared" si="219"/>
        <v/>
      </c>
      <c r="JZL117" s="81" t="str">
        <f t="shared" si="219"/>
        <v/>
      </c>
      <c r="JZM117" s="81" t="str">
        <f t="shared" si="219"/>
        <v/>
      </c>
      <c r="JZN117" s="81" t="str">
        <f t="shared" si="219"/>
        <v/>
      </c>
      <c r="JZO117" s="81" t="str">
        <f t="shared" si="219"/>
        <v/>
      </c>
      <c r="JZP117" s="81" t="str">
        <f t="shared" si="219"/>
        <v/>
      </c>
      <c r="JZQ117" s="81" t="str">
        <f t="shared" si="219"/>
        <v/>
      </c>
      <c r="JZR117" s="81" t="str">
        <f t="shared" si="219"/>
        <v/>
      </c>
      <c r="JZS117" s="81" t="str">
        <f t="shared" si="219"/>
        <v/>
      </c>
      <c r="JZT117" s="81" t="str">
        <f t="shared" si="219"/>
        <v/>
      </c>
      <c r="JZU117" s="81" t="str">
        <f t="shared" si="219"/>
        <v/>
      </c>
      <c r="JZV117" s="81" t="str">
        <f t="shared" si="219"/>
        <v/>
      </c>
      <c r="JZW117" s="81" t="str">
        <f t="shared" si="219"/>
        <v/>
      </c>
      <c r="JZX117" s="81" t="str">
        <f t="shared" si="219"/>
        <v/>
      </c>
      <c r="JZY117" s="81" t="str">
        <f t="shared" si="219"/>
        <v/>
      </c>
      <c r="JZZ117" s="81" t="str">
        <f t="shared" si="219"/>
        <v/>
      </c>
      <c r="KAA117" s="81" t="str">
        <f t="shared" ref="KAA117:KCL117" si="220">IF(ISNUMBER(outYear),KAA68+KAA74+KAA80+KAA114,"")</f>
        <v/>
      </c>
      <c r="KAB117" s="81" t="str">
        <f t="shared" si="220"/>
        <v/>
      </c>
      <c r="KAC117" s="81" t="str">
        <f t="shared" si="220"/>
        <v/>
      </c>
      <c r="KAD117" s="81" t="str">
        <f t="shared" si="220"/>
        <v/>
      </c>
      <c r="KAE117" s="81" t="str">
        <f t="shared" si="220"/>
        <v/>
      </c>
      <c r="KAF117" s="81" t="str">
        <f t="shared" si="220"/>
        <v/>
      </c>
      <c r="KAG117" s="81" t="str">
        <f t="shared" si="220"/>
        <v/>
      </c>
      <c r="KAH117" s="81" t="str">
        <f t="shared" si="220"/>
        <v/>
      </c>
      <c r="KAI117" s="81" t="str">
        <f t="shared" si="220"/>
        <v/>
      </c>
      <c r="KAJ117" s="81" t="str">
        <f t="shared" si="220"/>
        <v/>
      </c>
      <c r="KAK117" s="81" t="str">
        <f t="shared" si="220"/>
        <v/>
      </c>
      <c r="KAL117" s="81" t="str">
        <f t="shared" si="220"/>
        <v/>
      </c>
      <c r="KAM117" s="81" t="str">
        <f t="shared" si="220"/>
        <v/>
      </c>
      <c r="KAN117" s="81" t="str">
        <f t="shared" si="220"/>
        <v/>
      </c>
      <c r="KAO117" s="81" t="str">
        <f t="shared" si="220"/>
        <v/>
      </c>
      <c r="KAP117" s="81" t="str">
        <f t="shared" si="220"/>
        <v/>
      </c>
      <c r="KAQ117" s="81" t="str">
        <f t="shared" si="220"/>
        <v/>
      </c>
      <c r="KAR117" s="81" t="str">
        <f t="shared" si="220"/>
        <v/>
      </c>
      <c r="KAS117" s="81" t="str">
        <f t="shared" si="220"/>
        <v/>
      </c>
      <c r="KAT117" s="81" t="str">
        <f t="shared" si="220"/>
        <v/>
      </c>
      <c r="KAU117" s="81" t="str">
        <f t="shared" si="220"/>
        <v/>
      </c>
      <c r="KAV117" s="81" t="str">
        <f t="shared" si="220"/>
        <v/>
      </c>
      <c r="KAW117" s="81" t="str">
        <f t="shared" si="220"/>
        <v/>
      </c>
      <c r="KAX117" s="81" t="str">
        <f t="shared" si="220"/>
        <v/>
      </c>
      <c r="KAY117" s="81" t="str">
        <f t="shared" si="220"/>
        <v/>
      </c>
      <c r="KAZ117" s="81" t="str">
        <f t="shared" si="220"/>
        <v/>
      </c>
      <c r="KBA117" s="81" t="str">
        <f t="shared" si="220"/>
        <v/>
      </c>
      <c r="KBB117" s="81" t="str">
        <f t="shared" si="220"/>
        <v/>
      </c>
      <c r="KBC117" s="81" t="str">
        <f t="shared" si="220"/>
        <v/>
      </c>
      <c r="KBD117" s="81" t="str">
        <f t="shared" si="220"/>
        <v/>
      </c>
      <c r="KBE117" s="81" t="str">
        <f t="shared" si="220"/>
        <v/>
      </c>
      <c r="KBF117" s="81" t="str">
        <f t="shared" si="220"/>
        <v/>
      </c>
      <c r="KBG117" s="81" t="str">
        <f t="shared" si="220"/>
        <v/>
      </c>
      <c r="KBH117" s="81" t="str">
        <f t="shared" si="220"/>
        <v/>
      </c>
      <c r="KBI117" s="81" t="str">
        <f t="shared" si="220"/>
        <v/>
      </c>
      <c r="KBJ117" s="81" t="str">
        <f t="shared" si="220"/>
        <v/>
      </c>
      <c r="KBK117" s="81" t="str">
        <f t="shared" si="220"/>
        <v/>
      </c>
      <c r="KBL117" s="81" t="str">
        <f t="shared" si="220"/>
        <v/>
      </c>
      <c r="KBM117" s="81" t="str">
        <f t="shared" si="220"/>
        <v/>
      </c>
      <c r="KBN117" s="81" t="str">
        <f t="shared" si="220"/>
        <v/>
      </c>
      <c r="KBO117" s="81" t="str">
        <f t="shared" si="220"/>
        <v/>
      </c>
      <c r="KBP117" s="81" t="str">
        <f t="shared" si="220"/>
        <v/>
      </c>
      <c r="KBQ117" s="81" t="str">
        <f t="shared" si="220"/>
        <v/>
      </c>
      <c r="KBR117" s="81" t="str">
        <f t="shared" si="220"/>
        <v/>
      </c>
      <c r="KBS117" s="81" t="str">
        <f t="shared" si="220"/>
        <v/>
      </c>
      <c r="KBT117" s="81" t="str">
        <f t="shared" si="220"/>
        <v/>
      </c>
      <c r="KBU117" s="81" t="str">
        <f t="shared" si="220"/>
        <v/>
      </c>
      <c r="KBV117" s="81" t="str">
        <f t="shared" si="220"/>
        <v/>
      </c>
      <c r="KBW117" s="81" t="str">
        <f t="shared" si="220"/>
        <v/>
      </c>
      <c r="KBX117" s="81" t="str">
        <f t="shared" si="220"/>
        <v/>
      </c>
      <c r="KBY117" s="81" t="str">
        <f t="shared" si="220"/>
        <v/>
      </c>
      <c r="KBZ117" s="81" t="str">
        <f t="shared" si="220"/>
        <v/>
      </c>
      <c r="KCA117" s="81" t="str">
        <f t="shared" si="220"/>
        <v/>
      </c>
      <c r="KCB117" s="81" t="str">
        <f t="shared" si="220"/>
        <v/>
      </c>
      <c r="KCC117" s="81" t="str">
        <f t="shared" si="220"/>
        <v/>
      </c>
      <c r="KCD117" s="81" t="str">
        <f t="shared" si="220"/>
        <v/>
      </c>
      <c r="KCE117" s="81" t="str">
        <f t="shared" si="220"/>
        <v/>
      </c>
      <c r="KCF117" s="81" t="str">
        <f t="shared" si="220"/>
        <v/>
      </c>
      <c r="KCG117" s="81" t="str">
        <f t="shared" si="220"/>
        <v/>
      </c>
      <c r="KCH117" s="81" t="str">
        <f t="shared" si="220"/>
        <v/>
      </c>
      <c r="KCI117" s="81" t="str">
        <f t="shared" si="220"/>
        <v/>
      </c>
      <c r="KCJ117" s="81" t="str">
        <f t="shared" si="220"/>
        <v/>
      </c>
      <c r="KCK117" s="81" t="str">
        <f t="shared" si="220"/>
        <v/>
      </c>
      <c r="KCL117" s="81" t="str">
        <f t="shared" si="220"/>
        <v/>
      </c>
      <c r="KCM117" s="81" t="str">
        <f t="shared" ref="KCM117:KEX117" si="221">IF(ISNUMBER(outYear),KCM68+KCM74+KCM80+KCM114,"")</f>
        <v/>
      </c>
      <c r="KCN117" s="81" t="str">
        <f t="shared" si="221"/>
        <v/>
      </c>
      <c r="KCO117" s="81" t="str">
        <f t="shared" si="221"/>
        <v/>
      </c>
      <c r="KCP117" s="81" t="str">
        <f t="shared" si="221"/>
        <v/>
      </c>
      <c r="KCQ117" s="81" t="str">
        <f t="shared" si="221"/>
        <v/>
      </c>
      <c r="KCR117" s="81" t="str">
        <f t="shared" si="221"/>
        <v/>
      </c>
      <c r="KCS117" s="81" t="str">
        <f t="shared" si="221"/>
        <v/>
      </c>
      <c r="KCT117" s="81" t="str">
        <f t="shared" si="221"/>
        <v/>
      </c>
      <c r="KCU117" s="81" t="str">
        <f t="shared" si="221"/>
        <v/>
      </c>
      <c r="KCV117" s="81" t="str">
        <f t="shared" si="221"/>
        <v/>
      </c>
      <c r="KCW117" s="81" t="str">
        <f t="shared" si="221"/>
        <v/>
      </c>
      <c r="KCX117" s="81" t="str">
        <f t="shared" si="221"/>
        <v/>
      </c>
      <c r="KCY117" s="81" t="str">
        <f t="shared" si="221"/>
        <v/>
      </c>
      <c r="KCZ117" s="81" t="str">
        <f t="shared" si="221"/>
        <v/>
      </c>
      <c r="KDA117" s="81" t="str">
        <f t="shared" si="221"/>
        <v/>
      </c>
      <c r="KDB117" s="81" t="str">
        <f t="shared" si="221"/>
        <v/>
      </c>
      <c r="KDC117" s="81" t="str">
        <f t="shared" si="221"/>
        <v/>
      </c>
      <c r="KDD117" s="81" t="str">
        <f t="shared" si="221"/>
        <v/>
      </c>
      <c r="KDE117" s="81" t="str">
        <f t="shared" si="221"/>
        <v/>
      </c>
      <c r="KDF117" s="81" t="str">
        <f t="shared" si="221"/>
        <v/>
      </c>
      <c r="KDG117" s="81" t="str">
        <f t="shared" si="221"/>
        <v/>
      </c>
      <c r="KDH117" s="81" t="str">
        <f t="shared" si="221"/>
        <v/>
      </c>
      <c r="KDI117" s="81" t="str">
        <f t="shared" si="221"/>
        <v/>
      </c>
      <c r="KDJ117" s="81" t="str">
        <f t="shared" si="221"/>
        <v/>
      </c>
      <c r="KDK117" s="81" t="str">
        <f t="shared" si="221"/>
        <v/>
      </c>
      <c r="KDL117" s="81" t="str">
        <f t="shared" si="221"/>
        <v/>
      </c>
      <c r="KDM117" s="81" t="str">
        <f t="shared" si="221"/>
        <v/>
      </c>
      <c r="KDN117" s="81" t="str">
        <f t="shared" si="221"/>
        <v/>
      </c>
      <c r="KDO117" s="81" t="str">
        <f t="shared" si="221"/>
        <v/>
      </c>
      <c r="KDP117" s="81" t="str">
        <f t="shared" si="221"/>
        <v/>
      </c>
      <c r="KDQ117" s="81" t="str">
        <f t="shared" si="221"/>
        <v/>
      </c>
      <c r="KDR117" s="81" t="str">
        <f t="shared" si="221"/>
        <v/>
      </c>
      <c r="KDS117" s="81" t="str">
        <f t="shared" si="221"/>
        <v/>
      </c>
      <c r="KDT117" s="81" t="str">
        <f t="shared" si="221"/>
        <v/>
      </c>
      <c r="KDU117" s="81" t="str">
        <f t="shared" si="221"/>
        <v/>
      </c>
      <c r="KDV117" s="81" t="str">
        <f t="shared" si="221"/>
        <v/>
      </c>
      <c r="KDW117" s="81" t="str">
        <f t="shared" si="221"/>
        <v/>
      </c>
      <c r="KDX117" s="81" t="str">
        <f t="shared" si="221"/>
        <v/>
      </c>
      <c r="KDY117" s="81" t="str">
        <f t="shared" si="221"/>
        <v/>
      </c>
      <c r="KDZ117" s="81" t="str">
        <f t="shared" si="221"/>
        <v/>
      </c>
      <c r="KEA117" s="81" t="str">
        <f t="shared" si="221"/>
        <v/>
      </c>
      <c r="KEB117" s="81" t="str">
        <f t="shared" si="221"/>
        <v/>
      </c>
      <c r="KEC117" s="81" t="str">
        <f t="shared" si="221"/>
        <v/>
      </c>
      <c r="KED117" s="81" t="str">
        <f t="shared" si="221"/>
        <v/>
      </c>
      <c r="KEE117" s="81" t="str">
        <f t="shared" si="221"/>
        <v/>
      </c>
      <c r="KEF117" s="81" t="str">
        <f t="shared" si="221"/>
        <v/>
      </c>
      <c r="KEG117" s="81" t="str">
        <f t="shared" si="221"/>
        <v/>
      </c>
      <c r="KEH117" s="81" t="str">
        <f t="shared" si="221"/>
        <v/>
      </c>
      <c r="KEI117" s="81" t="str">
        <f t="shared" si="221"/>
        <v/>
      </c>
      <c r="KEJ117" s="81" t="str">
        <f t="shared" si="221"/>
        <v/>
      </c>
      <c r="KEK117" s="81" t="str">
        <f t="shared" si="221"/>
        <v/>
      </c>
      <c r="KEL117" s="81" t="str">
        <f t="shared" si="221"/>
        <v/>
      </c>
      <c r="KEM117" s="81" t="str">
        <f t="shared" si="221"/>
        <v/>
      </c>
      <c r="KEN117" s="81" t="str">
        <f t="shared" si="221"/>
        <v/>
      </c>
      <c r="KEO117" s="81" t="str">
        <f t="shared" si="221"/>
        <v/>
      </c>
      <c r="KEP117" s="81" t="str">
        <f t="shared" si="221"/>
        <v/>
      </c>
      <c r="KEQ117" s="81" t="str">
        <f t="shared" si="221"/>
        <v/>
      </c>
      <c r="KER117" s="81" t="str">
        <f t="shared" si="221"/>
        <v/>
      </c>
      <c r="KES117" s="81" t="str">
        <f t="shared" si="221"/>
        <v/>
      </c>
      <c r="KET117" s="81" t="str">
        <f t="shared" si="221"/>
        <v/>
      </c>
      <c r="KEU117" s="81" t="str">
        <f t="shared" si="221"/>
        <v/>
      </c>
      <c r="KEV117" s="81" t="str">
        <f t="shared" si="221"/>
        <v/>
      </c>
      <c r="KEW117" s="81" t="str">
        <f t="shared" si="221"/>
        <v/>
      </c>
      <c r="KEX117" s="81" t="str">
        <f t="shared" si="221"/>
        <v/>
      </c>
      <c r="KEY117" s="81" t="str">
        <f t="shared" ref="KEY117:KHJ117" si="222">IF(ISNUMBER(outYear),KEY68+KEY74+KEY80+KEY114,"")</f>
        <v/>
      </c>
      <c r="KEZ117" s="81" t="str">
        <f t="shared" si="222"/>
        <v/>
      </c>
      <c r="KFA117" s="81" t="str">
        <f t="shared" si="222"/>
        <v/>
      </c>
      <c r="KFB117" s="81" t="str">
        <f t="shared" si="222"/>
        <v/>
      </c>
      <c r="KFC117" s="81" t="str">
        <f t="shared" si="222"/>
        <v/>
      </c>
      <c r="KFD117" s="81" t="str">
        <f t="shared" si="222"/>
        <v/>
      </c>
      <c r="KFE117" s="81" t="str">
        <f t="shared" si="222"/>
        <v/>
      </c>
      <c r="KFF117" s="81" t="str">
        <f t="shared" si="222"/>
        <v/>
      </c>
      <c r="KFG117" s="81" t="str">
        <f t="shared" si="222"/>
        <v/>
      </c>
      <c r="KFH117" s="81" t="str">
        <f t="shared" si="222"/>
        <v/>
      </c>
      <c r="KFI117" s="81" t="str">
        <f t="shared" si="222"/>
        <v/>
      </c>
      <c r="KFJ117" s="81" t="str">
        <f t="shared" si="222"/>
        <v/>
      </c>
      <c r="KFK117" s="81" t="str">
        <f t="shared" si="222"/>
        <v/>
      </c>
      <c r="KFL117" s="81" t="str">
        <f t="shared" si="222"/>
        <v/>
      </c>
      <c r="KFM117" s="81" t="str">
        <f t="shared" si="222"/>
        <v/>
      </c>
      <c r="KFN117" s="81" t="str">
        <f t="shared" si="222"/>
        <v/>
      </c>
      <c r="KFO117" s="81" t="str">
        <f t="shared" si="222"/>
        <v/>
      </c>
      <c r="KFP117" s="81" t="str">
        <f t="shared" si="222"/>
        <v/>
      </c>
      <c r="KFQ117" s="81" t="str">
        <f t="shared" si="222"/>
        <v/>
      </c>
      <c r="KFR117" s="81" t="str">
        <f t="shared" si="222"/>
        <v/>
      </c>
      <c r="KFS117" s="81" t="str">
        <f t="shared" si="222"/>
        <v/>
      </c>
      <c r="KFT117" s="81" t="str">
        <f t="shared" si="222"/>
        <v/>
      </c>
      <c r="KFU117" s="81" t="str">
        <f t="shared" si="222"/>
        <v/>
      </c>
      <c r="KFV117" s="81" t="str">
        <f t="shared" si="222"/>
        <v/>
      </c>
      <c r="KFW117" s="81" t="str">
        <f t="shared" si="222"/>
        <v/>
      </c>
      <c r="KFX117" s="81" t="str">
        <f t="shared" si="222"/>
        <v/>
      </c>
      <c r="KFY117" s="81" t="str">
        <f t="shared" si="222"/>
        <v/>
      </c>
      <c r="KFZ117" s="81" t="str">
        <f t="shared" si="222"/>
        <v/>
      </c>
      <c r="KGA117" s="81" t="str">
        <f t="shared" si="222"/>
        <v/>
      </c>
      <c r="KGB117" s="81" t="str">
        <f t="shared" si="222"/>
        <v/>
      </c>
      <c r="KGC117" s="81" t="str">
        <f t="shared" si="222"/>
        <v/>
      </c>
      <c r="KGD117" s="81" t="str">
        <f t="shared" si="222"/>
        <v/>
      </c>
      <c r="KGE117" s="81" t="str">
        <f t="shared" si="222"/>
        <v/>
      </c>
      <c r="KGF117" s="81" t="str">
        <f t="shared" si="222"/>
        <v/>
      </c>
      <c r="KGG117" s="81" t="str">
        <f t="shared" si="222"/>
        <v/>
      </c>
      <c r="KGH117" s="81" t="str">
        <f t="shared" si="222"/>
        <v/>
      </c>
      <c r="KGI117" s="81" t="str">
        <f t="shared" si="222"/>
        <v/>
      </c>
      <c r="KGJ117" s="81" t="str">
        <f t="shared" si="222"/>
        <v/>
      </c>
      <c r="KGK117" s="81" t="str">
        <f t="shared" si="222"/>
        <v/>
      </c>
      <c r="KGL117" s="81" t="str">
        <f t="shared" si="222"/>
        <v/>
      </c>
      <c r="KGM117" s="81" t="str">
        <f t="shared" si="222"/>
        <v/>
      </c>
      <c r="KGN117" s="81" t="str">
        <f t="shared" si="222"/>
        <v/>
      </c>
      <c r="KGO117" s="81" t="str">
        <f t="shared" si="222"/>
        <v/>
      </c>
      <c r="KGP117" s="81" t="str">
        <f t="shared" si="222"/>
        <v/>
      </c>
      <c r="KGQ117" s="81" t="str">
        <f t="shared" si="222"/>
        <v/>
      </c>
      <c r="KGR117" s="81" t="str">
        <f t="shared" si="222"/>
        <v/>
      </c>
      <c r="KGS117" s="81" t="str">
        <f t="shared" si="222"/>
        <v/>
      </c>
      <c r="KGT117" s="81" t="str">
        <f t="shared" si="222"/>
        <v/>
      </c>
      <c r="KGU117" s="81" t="str">
        <f t="shared" si="222"/>
        <v/>
      </c>
      <c r="KGV117" s="81" t="str">
        <f t="shared" si="222"/>
        <v/>
      </c>
      <c r="KGW117" s="81" t="str">
        <f t="shared" si="222"/>
        <v/>
      </c>
      <c r="KGX117" s="81" t="str">
        <f t="shared" si="222"/>
        <v/>
      </c>
      <c r="KGY117" s="81" t="str">
        <f t="shared" si="222"/>
        <v/>
      </c>
      <c r="KGZ117" s="81" t="str">
        <f t="shared" si="222"/>
        <v/>
      </c>
      <c r="KHA117" s="81" t="str">
        <f t="shared" si="222"/>
        <v/>
      </c>
      <c r="KHB117" s="81" t="str">
        <f t="shared" si="222"/>
        <v/>
      </c>
      <c r="KHC117" s="81" t="str">
        <f t="shared" si="222"/>
        <v/>
      </c>
      <c r="KHD117" s="81" t="str">
        <f t="shared" si="222"/>
        <v/>
      </c>
      <c r="KHE117" s="81" t="str">
        <f t="shared" si="222"/>
        <v/>
      </c>
      <c r="KHF117" s="81" t="str">
        <f t="shared" si="222"/>
        <v/>
      </c>
      <c r="KHG117" s="81" t="str">
        <f t="shared" si="222"/>
        <v/>
      </c>
      <c r="KHH117" s="81" t="str">
        <f t="shared" si="222"/>
        <v/>
      </c>
      <c r="KHI117" s="81" t="str">
        <f t="shared" si="222"/>
        <v/>
      </c>
      <c r="KHJ117" s="81" t="str">
        <f t="shared" si="222"/>
        <v/>
      </c>
      <c r="KHK117" s="81" t="str">
        <f t="shared" ref="KHK117:KJV117" si="223">IF(ISNUMBER(outYear),KHK68+KHK74+KHK80+KHK114,"")</f>
        <v/>
      </c>
      <c r="KHL117" s="81" t="str">
        <f t="shared" si="223"/>
        <v/>
      </c>
      <c r="KHM117" s="81" t="str">
        <f t="shared" si="223"/>
        <v/>
      </c>
      <c r="KHN117" s="81" t="str">
        <f t="shared" si="223"/>
        <v/>
      </c>
      <c r="KHO117" s="81" t="str">
        <f t="shared" si="223"/>
        <v/>
      </c>
      <c r="KHP117" s="81" t="str">
        <f t="shared" si="223"/>
        <v/>
      </c>
      <c r="KHQ117" s="81" t="str">
        <f t="shared" si="223"/>
        <v/>
      </c>
      <c r="KHR117" s="81" t="str">
        <f t="shared" si="223"/>
        <v/>
      </c>
      <c r="KHS117" s="81" t="str">
        <f t="shared" si="223"/>
        <v/>
      </c>
      <c r="KHT117" s="81" t="str">
        <f t="shared" si="223"/>
        <v/>
      </c>
      <c r="KHU117" s="81" t="str">
        <f t="shared" si="223"/>
        <v/>
      </c>
      <c r="KHV117" s="81" t="str">
        <f t="shared" si="223"/>
        <v/>
      </c>
      <c r="KHW117" s="81" t="str">
        <f t="shared" si="223"/>
        <v/>
      </c>
      <c r="KHX117" s="81" t="str">
        <f t="shared" si="223"/>
        <v/>
      </c>
      <c r="KHY117" s="81" t="str">
        <f t="shared" si="223"/>
        <v/>
      </c>
      <c r="KHZ117" s="81" t="str">
        <f t="shared" si="223"/>
        <v/>
      </c>
      <c r="KIA117" s="81" t="str">
        <f t="shared" si="223"/>
        <v/>
      </c>
      <c r="KIB117" s="81" t="str">
        <f t="shared" si="223"/>
        <v/>
      </c>
      <c r="KIC117" s="81" t="str">
        <f t="shared" si="223"/>
        <v/>
      </c>
      <c r="KID117" s="81" t="str">
        <f t="shared" si="223"/>
        <v/>
      </c>
      <c r="KIE117" s="81" t="str">
        <f t="shared" si="223"/>
        <v/>
      </c>
      <c r="KIF117" s="81" t="str">
        <f t="shared" si="223"/>
        <v/>
      </c>
      <c r="KIG117" s="81" t="str">
        <f t="shared" si="223"/>
        <v/>
      </c>
      <c r="KIH117" s="81" t="str">
        <f t="shared" si="223"/>
        <v/>
      </c>
      <c r="KII117" s="81" t="str">
        <f t="shared" si="223"/>
        <v/>
      </c>
      <c r="KIJ117" s="81" t="str">
        <f t="shared" si="223"/>
        <v/>
      </c>
      <c r="KIK117" s="81" t="str">
        <f t="shared" si="223"/>
        <v/>
      </c>
      <c r="KIL117" s="81" t="str">
        <f t="shared" si="223"/>
        <v/>
      </c>
      <c r="KIM117" s="81" t="str">
        <f t="shared" si="223"/>
        <v/>
      </c>
      <c r="KIN117" s="81" t="str">
        <f t="shared" si="223"/>
        <v/>
      </c>
      <c r="KIO117" s="81" t="str">
        <f t="shared" si="223"/>
        <v/>
      </c>
      <c r="KIP117" s="81" t="str">
        <f t="shared" si="223"/>
        <v/>
      </c>
      <c r="KIQ117" s="81" t="str">
        <f t="shared" si="223"/>
        <v/>
      </c>
      <c r="KIR117" s="81" t="str">
        <f t="shared" si="223"/>
        <v/>
      </c>
      <c r="KIS117" s="81" t="str">
        <f t="shared" si="223"/>
        <v/>
      </c>
      <c r="KIT117" s="81" t="str">
        <f t="shared" si="223"/>
        <v/>
      </c>
      <c r="KIU117" s="81" t="str">
        <f t="shared" si="223"/>
        <v/>
      </c>
      <c r="KIV117" s="81" t="str">
        <f t="shared" si="223"/>
        <v/>
      </c>
      <c r="KIW117" s="81" t="str">
        <f t="shared" si="223"/>
        <v/>
      </c>
      <c r="KIX117" s="81" t="str">
        <f t="shared" si="223"/>
        <v/>
      </c>
      <c r="KIY117" s="81" t="str">
        <f t="shared" si="223"/>
        <v/>
      </c>
      <c r="KIZ117" s="81" t="str">
        <f t="shared" si="223"/>
        <v/>
      </c>
      <c r="KJA117" s="81" t="str">
        <f t="shared" si="223"/>
        <v/>
      </c>
      <c r="KJB117" s="81" t="str">
        <f t="shared" si="223"/>
        <v/>
      </c>
      <c r="KJC117" s="81" t="str">
        <f t="shared" si="223"/>
        <v/>
      </c>
      <c r="KJD117" s="81" t="str">
        <f t="shared" si="223"/>
        <v/>
      </c>
      <c r="KJE117" s="81" t="str">
        <f t="shared" si="223"/>
        <v/>
      </c>
      <c r="KJF117" s="81" t="str">
        <f t="shared" si="223"/>
        <v/>
      </c>
      <c r="KJG117" s="81" t="str">
        <f t="shared" si="223"/>
        <v/>
      </c>
      <c r="KJH117" s="81" t="str">
        <f t="shared" si="223"/>
        <v/>
      </c>
      <c r="KJI117" s="81" t="str">
        <f t="shared" si="223"/>
        <v/>
      </c>
      <c r="KJJ117" s="81" t="str">
        <f t="shared" si="223"/>
        <v/>
      </c>
      <c r="KJK117" s="81" t="str">
        <f t="shared" si="223"/>
        <v/>
      </c>
      <c r="KJL117" s="81" t="str">
        <f t="shared" si="223"/>
        <v/>
      </c>
      <c r="KJM117" s="81" t="str">
        <f t="shared" si="223"/>
        <v/>
      </c>
      <c r="KJN117" s="81" t="str">
        <f t="shared" si="223"/>
        <v/>
      </c>
      <c r="KJO117" s="81" t="str">
        <f t="shared" si="223"/>
        <v/>
      </c>
      <c r="KJP117" s="81" t="str">
        <f t="shared" si="223"/>
        <v/>
      </c>
      <c r="KJQ117" s="81" t="str">
        <f t="shared" si="223"/>
        <v/>
      </c>
      <c r="KJR117" s="81" t="str">
        <f t="shared" si="223"/>
        <v/>
      </c>
      <c r="KJS117" s="81" t="str">
        <f t="shared" si="223"/>
        <v/>
      </c>
      <c r="KJT117" s="81" t="str">
        <f t="shared" si="223"/>
        <v/>
      </c>
      <c r="KJU117" s="81" t="str">
        <f t="shared" si="223"/>
        <v/>
      </c>
      <c r="KJV117" s="81" t="str">
        <f t="shared" si="223"/>
        <v/>
      </c>
      <c r="KJW117" s="81" t="str">
        <f t="shared" ref="KJW117:KMH117" si="224">IF(ISNUMBER(outYear),KJW68+KJW74+KJW80+KJW114,"")</f>
        <v/>
      </c>
      <c r="KJX117" s="81" t="str">
        <f t="shared" si="224"/>
        <v/>
      </c>
      <c r="KJY117" s="81" t="str">
        <f t="shared" si="224"/>
        <v/>
      </c>
      <c r="KJZ117" s="81" t="str">
        <f t="shared" si="224"/>
        <v/>
      </c>
      <c r="KKA117" s="81" t="str">
        <f t="shared" si="224"/>
        <v/>
      </c>
      <c r="KKB117" s="81" t="str">
        <f t="shared" si="224"/>
        <v/>
      </c>
      <c r="KKC117" s="81" t="str">
        <f t="shared" si="224"/>
        <v/>
      </c>
      <c r="KKD117" s="81" t="str">
        <f t="shared" si="224"/>
        <v/>
      </c>
      <c r="KKE117" s="81" t="str">
        <f t="shared" si="224"/>
        <v/>
      </c>
      <c r="KKF117" s="81" t="str">
        <f t="shared" si="224"/>
        <v/>
      </c>
      <c r="KKG117" s="81" t="str">
        <f t="shared" si="224"/>
        <v/>
      </c>
      <c r="KKH117" s="81" t="str">
        <f t="shared" si="224"/>
        <v/>
      </c>
      <c r="KKI117" s="81" t="str">
        <f t="shared" si="224"/>
        <v/>
      </c>
      <c r="KKJ117" s="81" t="str">
        <f t="shared" si="224"/>
        <v/>
      </c>
      <c r="KKK117" s="81" t="str">
        <f t="shared" si="224"/>
        <v/>
      </c>
      <c r="KKL117" s="81" t="str">
        <f t="shared" si="224"/>
        <v/>
      </c>
      <c r="KKM117" s="81" t="str">
        <f t="shared" si="224"/>
        <v/>
      </c>
      <c r="KKN117" s="81" t="str">
        <f t="shared" si="224"/>
        <v/>
      </c>
      <c r="KKO117" s="81" t="str">
        <f t="shared" si="224"/>
        <v/>
      </c>
      <c r="KKP117" s="81" t="str">
        <f t="shared" si="224"/>
        <v/>
      </c>
      <c r="KKQ117" s="81" t="str">
        <f t="shared" si="224"/>
        <v/>
      </c>
      <c r="KKR117" s="81" t="str">
        <f t="shared" si="224"/>
        <v/>
      </c>
      <c r="KKS117" s="81" t="str">
        <f t="shared" si="224"/>
        <v/>
      </c>
      <c r="KKT117" s="81" t="str">
        <f t="shared" si="224"/>
        <v/>
      </c>
      <c r="KKU117" s="81" t="str">
        <f t="shared" si="224"/>
        <v/>
      </c>
      <c r="KKV117" s="81" t="str">
        <f t="shared" si="224"/>
        <v/>
      </c>
      <c r="KKW117" s="81" t="str">
        <f t="shared" si="224"/>
        <v/>
      </c>
      <c r="KKX117" s="81" t="str">
        <f t="shared" si="224"/>
        <v/>
      </c>
      <c r="KKY117" s="81" t="str">
        <f t="shared" si="224"/>
        <v/>
      </c>
      <c r="KKZ117" s="81" t="str">
        <f t="shared" si="224"/>
        <v/>
      </c>
      <c r="KLA117" s="81" t="str">
        <f t="shared" si="224"/>
        <v/>
      </c>
      <c r="KLB117" s="81" t="str">
        <f t="shared" si="224"/>
        <v/>
      </c>
      <c r="KLC117" s="81" t="str">
        <f t="shared" si="224"/>
        <v/>
      </c>
      <c r="KLD117" s="81" t="str">
        <f t="shared" si="224"/>
        <v/>
      </c>
      <c r="KLE117" s="81" t="str">
        <f t="shared" si="224"/>
        <v/>
      </c>
      <c r="KLF117" s="81" t="str">
        <f t="shared" si="224"/>
        <v/>
      </c>
      <c r="KLG117" s="81" t="str">
        <f t="shared" si="224"/>
        <v/>
      </c>
      <c r="KLH117" s="81" t="str">
        <f t="shared" si="224"/>
        <v/>
      </c>
      <c r="KLI117" s="81" t="str">
        <f t="shared" si="224"/>
        <v/>
      </c>
      <c r="KLJ117" s="81" t="str">
        <f t="shared" si="224"/>
        <v/>
      </c>
      <c r="KLK117" s="81" t="str">
        <f t="shared" si="224"/>
        <v/>
      </c>
      <c r="KLL117" s="81" t="str">
        <f t="shared" si="224"/>
        <v/>
      </c>
      <c r="KLM117" s="81" t="str">
        <f t="shared" si="224"/>
        <v/>
      </c>
      <c r="KLN117" s="81" t="str">
        <f t="shared" si="224"/>
        <v/>
      </c>
      <c r="KLO117" s="81" t="str">
        <f t="shared" si="224"/>
        <v/>
      </c>
      <c r="KLP117" s="81" t="str">
        <f t="shared" si="224"/>
        <v/>
      </c>
      <c r="KLQ117" s="81" t="str">
        <f t="shared" si="224"/>
        <v/>
      </c>
      <c r="KLR117" s="81" t="str">
        <f t="shared" si="224"/>
        <v/>
      </c>
      <c r="KLS117" s="81" t="str">
        <f t="shared" si="224"/>
        <v/>
      </c>
      <c r="KLT117" s="81" t="str">
        <f t="shared" si="224"/>
        <v/>
      </c>
      <c r="KLU117" s="81" t="str">
        <f t="shared" si="224"/>
        <v/>
      </c>
      <c r="KLV117" s="81" t="str">
        <f t="shared" si="224"/>
        <v/>
      </c>
      <c r="KLW117" s="81" t="str">
        <f t="shared" si="224"/>
        <v/>
      </c>
      <c r="KLX117" s="81" t="str">
        <f t="shared" si="224"/>
        <v/>
      </c>
      <c r="KLY117" s="81" t="str">
        <f t="shared" si="224"/>
        <v/>
      </c>
      <c r="KLZ117" s="81" t="str">
        <f t="shared" si="224"/>
        <v/>
      </c>
      <c r="KMA117" s="81" t="str">
        <f t="shared" si="224"/>
        <v/>
      </c>
      <c r="KMB117" s="81" t="str">
        <f t="shared" si="224"/>
        <v/>
      </c>
      <c r="KMC117" s="81" t="str">
        <f t="shared" si="224"/>
        <v/>
      </c>
      <c r="KMD117" s="81" t="str">
        <f t="shared" si="224"/>
        <v/>
      </c>
      <c r="KME117" s="81" t="str">
        <f t="shared" si="224"/>
        <v/>
      </c>
      <c r="KMF117" s="81" t="str">
        <f t="shared" si="224"/>
        <v/>
      </c>
      <c r="KMG117" s="81" t="str">
        <f t="shared" si="224"/>
        <v/>
      </c>
      <c r="KMH117" s="81" t="str">
        <f t="shared" si="224"/>
        <v/>
      </c>
      <c r="KMI117" s="81" t="str">
        <f t="shared" ref="KMI117:KOT117" si="225">IF(ISNUMBER(outYear),KMI68+KMI74+KMI80+KMI114,"")</f>
        <v/>
      </c>
      <c r="KMJ117" s="81" t="str">
        <f t="shared" si="225"/>
        <v/>
      </c>
      <c r="KMK117" s="81" t="str">
        <f t="shared" si="225"/>
        <v/>
      </c>
      <c r="KML117" s="81" t="str">
        <f t="shared" si="225"/>
        <v/>
      </c>
      <c r="KMM117" s="81" t="str">
        <f t="shared" si="225"/>
        <v/>
      </c>
      <c r="KMN117" s="81" t="str">
        <f t="shared" si="225"/>
        <v/>
      </c>
      <c r="KMO117" s="81" t="str">
        <f t="shared" si="225"/>
        <v/>
      </c>
      <c r="KMP117" s="81" t="str">
        <f t="shared" si="225"/>
        <v/>
      </c>
      <c r="KMQ117" s="81" t="str">
        <f t="shared" si="225"/>
        <v/>
      </c>
      <c r="KMR117" s="81" t="str">
        <f t="shared" si="225"/>
        <v/>
      </c>
      <c r="KMS117" s="81" t="str">
        <f t="shared" si="225"/>
        <v/>
      </c>
      <c r="KMT117" s="81" t="str">
        <f t="shared" si="225"/>
        <v/>
      </c>
      <c r="KMU117" s="81" t="str">
        <f t="shared" si="225"/>
        <v/>
      </c>
      <c r="KMV117" s="81" t="str">
        <f t="shared" si="225"/>
        <v/>
      </c>
      <c r="KMW117" s="81" t="str">
        <f t="shared" si="225"/>
        <v/>
      </c>
      <c r="KMX117" s="81" t="str">
        <f t="shared" si="225"/>
        <v/>
      </c>
      <c r="KMY117" s="81" t="str">
        <f t="shared" si="225"/>
        <v/>
      </c>
      <c r="KMZ117" s="81" t="str">
        <f t="shared" si="225"/>
        <v/>
      </c>
      <c r="KNA117" s="81" t="str">
        <f t="shared" si="225"/>
        <v/>
      </c>
      <c r="KNB117" s="81" t="str">
        <f t="shared" si="225"/>
        <v/>
      </c>
      <c r="KNC117" s="81" t="str">
        <f t="shared" si="225"/>
        <v/>
      </c>
      <c r="KND117" s="81" t="str">
        <f t="shared" si="225"/>
        <v/>
      </c>
      <c r="KNE117" s="81" t="str">
        <f t="shared" si="225"/>
        <v/>
      </c>
      <c r="KNF117" s="81" t="str">
        <f t="shared" si="225"/>
        <v/>
      </c>
      <c r="KNG117" s="81" t="str">
        <f t="shared" si="225"/>
        <v/>
      </c>
      <c r="KNH117" s="81" t="str">
        <f t="shared" si="225"/>
        <v/>
      </c>
      <c r="KNI117" s="81" t="str">
        <f t="shared" si="225"/>
        <v/>
      </c>
      <c r="KNJ117" s="81" t="str">
        <f t="shared" si="225"/>
        <v/>
      </c>
      <c r="KNK117" s="81" t="str">
        <f t="shared" si="225"/>
        <v/>
      </c>
      <c r="KNL117" s="81" t="str">
        <f t="shared" si="225"/>
        <v/>
      </c>
      <c r="KNM117" s="81" t="str">
        <f t="shared" si="225"/>
        <v/>
      </c>
      <c r="KNN117" s="81" t="str">
        <f t="shared" si="225"/>
        <v/>
      </c>
      <c r="KNO117" s="81" t="str">
        <f t="shared" si="225"/>
        <v/>
      </c>
      <c r="KNP117" s="81" t="str">
        <f t="shared" si="225"/>
        <v/>
      </c>
      <c r="KNQ117" s="81" t="str">
        <f t="shared" si="225"/>
        <v/>
      </c>
      <c r="KNR117" s="81" t="str">
        <f t="shared" si="225"/>
        <v/>
      </c>
      <c r="KNS117" s="81" t="str">
        <f t="shared" si="225"/>
        <v/>
      </c>
      <c r="KNT117" s="81" t="str">
        <f t="shared" si="225"/>
        <v/>
      </c>
      <c r="KNU117" s="81" t="str">
        <f t="shared" si="225"/>
        <v/>
      </c>
      <c r="KNV117" s="81" t="str">
        <f t="shared" si="225"/>
        <v/>
      </c>
      <c r="KNW117" s="81" t="str">
        <f t="shared" si="225"/>
        <v/>
      </c>
      <c r="KNX117" s="81" t="str">
        <f t="shared" si="225"/>
        <v/>
      </c>
      <c r="KNY117" s="81" t="str">
        <f t="shared" si="225"/>
        <v/>
      </c>
      <c r="KNZ117" s="81" t="str">
        <f t="shared" si="225"/>
        <v/>
      </c>
      <c r="KOA117" s="81" t="str">
        <f t="shared" si="225"/>
        <v/>
      </c>
      <c r="KOB117" s="81" t="str">
        <f t="shared" si="225"/>
        <v/>
      </c>
      <c r="KOC117" s="81" t="str">
        <f t="shared" si="225"/>
        <v/>
      </c>
      <c r="KOD117" s="81" t="str">
        <f t="shared" si="225"/>
        <v/>
      </c>
      <c r="KOE117" s="81" t="str">
        <f t="shared" si="225"/>
        <v/>
      </c>
      <c r="KOF117" s="81" t="str">
        <f t="shared" si="225"/>
        <v/>
      </c>
      <c r="KOG117" s="81" t="str">
        <f t="shared" si="225"/>
        <v/>
      </c>
      <c r="KOH117" s="81" t="str">
        <f t="shared" si="225"/>
        <v/>
      </c>
      <c r="KOI117" s="81" t="str">
        <f t="shared" si="225"/>
        <v/>
      </c>
      <c r="KOJ117" s="81" t="str">
        <f t="shared" si="225"/>
        <v/>
      </c>
      <c r="KOK117" s="81" t="str">
        <f t="shared" si="225"/>
        <v/>
      </c>
      <c r="KOL117" s="81" t="str">
        <f t="shared" si="225"/>
        <v/>
      </c>
      <c r="KOM117" s="81" t="str">
        <f t="shared" si="225"/>
        <v/>
      </c>
      <c r="KON117" s="81" t="str">
        <f t="shared" si="225"/>
        <v/>
      </c>
      <c r="KOO117" s="81" t="str">
        <f t="shared" si="225"/>
        <v/>
      </c>
      <c r="KOP117" s="81" t="str">
        <f t="shared" si="225"/>
        <v/>
      </c>
      <c r="KOQ117" s="81" t="str">
        <f t="shared" si="225"/>
        <v/>
      </c>
      <c r="KOR117" s="81" t="str">
        <f t="shared" si="225"/>
        <v/>
      </c>
      <c r="KOS117" s="81" t="str">
        <f t="shared" si="225"/>
        <v/>
      </c>
      <c r="KOT117" s="81" t="str">
        <f t="shared" si="225"/>
        <v/>
      </c>
      <c r="KOU117" s="81" t="str">
        <f t="shared" ref="KOU117:KRF117" si="226">IF(ISNUMBER(outYear),KOU68+KOU74+KOU80+KOU114,"")</f>
        <v/>
      </c>
      <c r="KOV117" s="81" t="str">
        <f t="shared" si="226"/>
        <v/>
      </c>
      <c r="KOW117" s="81" t="str">
        <f t="shared" si="226"/>
        <v/>
      </c>
      <c r="KOX117" s="81" t="str">
        <f t="shared" si="226"/>
        <v/>
      </c>
      <c r="KOY117" s="81" t="str">
        <f t="shared" si="226"/>
        <v/>
      </c>
      <c r="KOZ117" s="81" t="str">
        <f t="shared" si="226"/>
        <v/>
      </c>
      <c r="KPA117" s="81" t="str">
        <f t="shared" si="226"/>
        <v/>
      </c>
      <c r="KPB117" s="81" t="str">
        <f t="shared" si="226"/>
        <v/>
      </c>
      <c r="KPC117" s="81" t="str">
        <f t="shared" si="226"/>
        <v/>
      </c>
      <c r="KPD117" s="81" t="str">
        <f t="shared" si="226"/>
        <v/>
      </c>
      <c r="KPE117" s="81" t="str">
        <f t="shared" si="226"/>
        <v/>
      </c>
      <c r="KPF117" s="81" t="str">
        <f t="shared" si="226"/>
        <v/>
      </c>
      <c r="KPG117" s="81" t="str">
        <f t="shared" si="226"/>
        <v/>
      </c>
      <c r="KPH117" s="81" t="str">
        <f t="shared" si="226"/>
        <v/>
      </c>
      <c r="KPI117" s="81" t="str">
        <f t="shared" si="226"/>
        <v/>
      </c>
      <c r="KPJ117" s="81" t="str">
        <f t="shared" si="226"/>
        <v/>
      </c>
      <c r="KPK117" s="81" t="str">
        <f t="shared" si="226"/>
        <v/>
      </c>
      <c r="KPL117" s="81" t="str">
        <f t="shared" si="226"/>
        <v/>
      </c>
      <c r="KPM117" s="81" t="str">
        <f t="shared" si="226"/>
        <v/>
      </c>
      <c r="KPN117" s="81" t="str">
        <f t="shared" si="226"/>
        <v/>
      </c>
      <c r="KPO117" s="81" t="str">
        <f t="shared" si="226"/>
        <v/>
      </c>
      <c r="KPP117" s="81" t="str">
        <f t="shared" si="226"/>
        <v/>
      </c>
      <c r="KPQ117" s="81" t="str">
        <f t="shared" si="226"/>
        <v/>
      </c>
      <c r="KPR117" s="81" t="str">
        <f t="shared" si="226"/>
        <v/>
      </c>
      <c r="KPS117" s="81" t="str">
        <f t="shared" si="226"/>
        <v/>
      </c>
      <c r="KPT117" s="81" t="str">
        <f t="shared" si="226"/>
        <v/>
      </c>
      <c r="KPU117" s="81" t="str">
        <f t="shared" si="226"/>
        <v/>
      </c>
      <c r="KPV117" s="81" t="str">
        <f t="shared" si="226"/>
        <v/>
      </c>
      <c r="KPW117" s="81" t="str">
        <f t="shared" si="226"/>
        <v/>
      </c>
      <c r="KPX117" s="81" t="str">
        <f t="shared" si="226"/>
        <v/>
      </c>
      <c r="KPY117" s="81" t="str">
        <f t="shared" si="226"/>
        <v/>
      </c>
      <c r="KPZ117" s="81" t="str">
        <f t="shared" si="226"/>
        <v/>
      </c>
      <c r="KQA117" s="81" t="str">
        <f t="shared" si="226"/>
        <v/>
      </c>
      <c r="KQB117" s="81" t="str">
        <f t="shared" si="226"/>
        <v/>
      </c>
      <c r="KQC117" s="81" t="str">
        <f t="shared" si="226"/>
        <v/>
      </c>
      <c r="KQD117" s="81" t="str">
        <f t="shared" si="226"/>
        <v/>
      </c>
      <c r="KQE117" s="81" t="str">
        <f t="shared" si="226"/>
        <v/>
      </c>
      <c r="KQF117" s="81" t="str">
        <f t="shared" si="226"/>
        <v/>
      </c>
      <c r="KQG117" s="81" t="str">
        <f t="shared" si="226"/>
        <v/>
      </c>
      <c r="KQH117" s="81" t="str">
        <f t="shared" si="226"/>
        <v/>
      </c>
      <c r="KQI117" s="81" t="str">
        <f t="shared" si="226"/>
        <v/>
      </c>
      <c r="KQJ117" s="81" t="str">
        <f t="shared" si="226"/>
        <v/>
      </c>
      <c r="KQK117" s="81" t="str">
        <f t="shared" si="226"/>
        <v/>
      </c>
      <c r="KQL117" s="81" t="str">
        <f t="shared" si="226"/>
        <v/>
      </c>
      <c r="KQM117" s="81" t="str">
        <f t="shared" si="226"/>
        <v/>
      </c>
      <c r="KQN117" s="81" t="str">
        <f t="shared" si="226"/>
        <v/>
      </c>
      <c r="KQO117" s="81" t="str">
        <f t="shared" si="226"/>
        <v/>
      </c>
      <c r="KQP117" s="81" t="str">
        <f t="shared" si="226"/>
        <v/>
      </c>
      <c r="KQQ117" s="81" t="str">
        <f t="shared" si="226"/>
        <v/>
      </c>
      <c r="KQR117" s="81" t="str">
        <f t="shared" si="226"/>
        <v/>
      </c>
      <c r="KQS117" s="81" t="str">
        <f t="shared" si="226"/>
        <v/>
      </c>
      <c r="KQT117" s="81" t="str">
        <f t="shared" si="226"/>
        <v/>
      </c>
      <c r="KQU117" s="81" t="str">
        <f t="shared" si="226"/>
        <v/>
      </c>
      <c r="KQV117" s="81" t="str">
        <f t="shared" si="226"/>
        <v/>
      </c>
      <c r="KQW117" s="81" t="str">
        <f t="shared" si="226"/>
        <v/>
      </c>
      <c r="KQX117" s="81" t="str">
        <f t="shared" si="226"/>
        <v/>
      </c>
      <c r="KQY117" s="81" t="str">
        <f t="shared" si="226"/>
        <v/>
      </c>
      <c r="KQZ117" s="81" t="str">
        <f t="shared" si="226"/>
        <v/>
      </c>
      <c r="KRA117" s="81" t="str">
        <f t="shared" si="226"/>
        <v/>
      </c>
      <c r="KRB117" s="81" t="str">
        <f t="shared" si="226"/>
        <v/>
      </c>
      <c r="KRC117" s="81" t="str">
        <f t="shared" si="226"/>
        <v/>
      </c>
      <c r="KRD117" s="81" t="str">
        <f t="shared" si="226"/>
        <v/>
      </c>
      <c r="KRE117" s="81" t="str">
        <f t="shared" si="226"/>
        <v/>
      </c>
      <c r="KRF117" s="81" t="str">
        <f t="shared" si="226"/>
        <v/>
      </c>
      <c r="KRG117" s="81" t="str">
        <f t="shared" ref="KRG117:KTR117" si="227">IF(ISNUMBER(outYear),KRG68+KRG74+KRG80+KRG114,"")</f>
        <v/>
      </c>
      <c r="KRH117" s="81" t="str">
        <f t="shared" si="227"/>
        <v/>
      </c>
      <c r="KRI117" s="81" t="str">
        <f t="shared" si="227"/>
        <v/>
      </c>
      <c r="KRJ117" s="81" t="str">
        <f t="shared" si="227"/>
        <v/>
      </c>
      <c r="KRK117" s="81" t="str">
        <f t="shared" si="227"/>
        <v/>
      </c>
      <c r="KRL117" s="81" t="str">
        <f t="shared" si="227"/>
        <v/>
      </c>
      <c r="KRM117" s="81" t="str">
        <f t="shared" si="227"/>
        <v/>
      </c>
      <c r="KRN117" s="81" t="str">
        <f t="shared" si="227"/>
        <v/>
      </c>
      <c r="KRO117" s="81" t="str">
        <f t="shared" si="227"/>
        <v/>
      </c>
      <c r="KRP117" s="81" t="str">
        <f t="shared" si="227"/>
        <v/>
      </c>
      <c r="KRQ117" s="81" t="str">
        <f t="shared" si="227"/>
        <v/>
      </c>
      <c r="KRR117" s="81" t="str">
        <f t="shared" si="227"/>
        <v/>
      </c>
      <c r="KRS117" s="81" t="str">
        <f t="shared" si="227"/>
        <v/>
      </c>
      <c r="KRT117" s="81" t="str">
        <f t="shared" si="227"/>
        <v/>
      </c>
      <c r="KRU117" s="81" t="str">
        <f t="shared" si="227"/>
        <v/>
      </c>
      <c r="KRV117" s="81" t="str">
        <f t="shared" si="227"/>
        <v/>
      </c>
      <c r="KRW117" s="81" t="str">
        <f t="shared" si="227"/>
        <v/>
      </c>
      <c r="KRX117" s="81" t="str">
        <f t="shared" si="227"/>
        <v/>
      </c>
      <c r="KRY117" s="81" t="str">
        <f t="shared" si="227"/>
        <v/>
      </c>
      <c r="KRZ117" s="81" t="str">
        <f t="shared" si="227"/>
        <v/>
      </c>
      <c r="KSA117" s="81" t="str">
        <f t="shared" si="227"/>
        <v/>
      </c>
      <c r="KSB117" s="81" t="str">
        <f t="shared" si="227"/>
        <v/>
      </c>
      <c r="KSC117" s="81" t="str">
        <f t="shared" si="227"/>
        <v/>
      </c>
      <c r="KSD117" s="81" t="str">
        <f t="shared" si="227"/>
        <v/>
      </c>
      <c r="KSE117" s="81" t="str">
        <f t="shared" si="227"/>
        <v/>
      </c>
      <c r="KSF117" s="81" t="str">
        <f t="shared" si="227"/>
        <v/>
      </c>
      <c r="KSG117" s="81" t="str">
        <f t="shared" si="227"/>
        <v/>
      </c>
      <c r="KSH117" s="81" t="str">
        <f t="shared" si="227"/>
        <v/>
      </c>
      <c r="KSI117" s="81" t="str">
        <f t="shared" si="227"/>
        <v/>
      </c>
      <c r="KSJ117" s="81" t="str">
        <f t="shared" si="227"/>
        <v/>
      </c>
      <c r="KSK117" s="81" t="str">
        <f t="shared" si="227"/>
        <v/>
      </c>
      <c r="KSL117" s="81" t="str">
        <f t="shared" si="227"/>
        <v/>
      </c>
      <c r="KSM117" s="81" t="str">
        <f t="shared" si="227"/>
        <v/>
      </c>
      <c r="KSN117" s="81" t="str">
        <f t="shared" si="227"/>
        <v/>
      </c>
      <c r="KSO117" s="81" t="str">
        <f t="shared" si="227"/>
        <v/>
      </c>
      <c r="KSP117" s="81" t="str">
        <f t="shared" si="227"/>
        <v/>
      </c>
      <c r="KSQ117" s="81" t="str">
        <f t="shared" si="227"/>
        <v/>
      </c>
      <c r="KSR117" s="81" t="str">
        <f t="shared" si="227"/>
        <v/>
      </c>
      <c r="KSS117" s="81" t="str">
        <f t="shared" si="227"/>
        <v/>
      </c>
      <c r="KST117" s="81" t="str">
        <f t="shared" si="227"/>
        <v/>
      </c>
      <c r="KSU117" s="81" t="str">
        <f t="shared" si="227"/>
        <v/>
      </c>
      <c r="KSV117" s="81" t="str">
        <f t="shared" si="227"/>
        <v/>
      </c>
      <c r="KSW117" s="81" t="str">
        <f t="shared" si="227"/>
        <v/>
      </c>
      <c r="KSX117" s="81" t="str">
        <f t="shared" si="227"/>
        <v/>
      </c>
      <c r="KSY117" s="81" t="str">
        <f t="shared" si="227"/>
        <v/>
      </c>
      <c r="KSZ117" s="81" t="str">
        <f t="shared" si="227"/>
        <v/>
      </c>
      <c r="KTA117" s="81" t="str">
        <f t="shared" si="227"/>
        <v/>
      </c>
      <c r="KTB117" s="81" t="str">
        <f t="shared" si="227"/>
        <v/>
      </c>
      <c r="KTC117" s="81" t="str">
        <f t="shared" si="227"/>
        <v/>
      </c>
      <c r="KTD117" s="81" t="str">
        <f t="shared" si="227"/>
        <v/>
      </c>
      <c r="KTE117" s="81" t="str">
        <f t="shared" si="227"/>
        <v/>
      </c>
      <c r="KTF117" s="81" t="str">
        <f t="shared" si="227"/>
        <v/>
      </c>
      <c r="KTG117" s="81" t="str">
        <f t="shared" si="227"/>
        <v/>
      </c>
      <c r="KTH117" s="81" t="str">
        <f t="shared" si="227"/>
        <v/>
      </c>
      <c r="KTI117" s="81" t="str">
        <f t="shared" si="227"/>
        <v/>
      </c>
      <c r="KTJ117" s="81" t="str">
        <f t="shared" si="227"/>
        <v/>
      </c>
      <c r="KTK117" s="81" t="str">
        <f t="shared" si="227"/>
        <v/>
      </c>
      <c r="KTL117" s="81" t="str">
        <f t="shared" si="227"/>
        <v/>
      </c>
      <c r="KTM117" s="81" t="str">
        <f t="shared" si="227"/>
        <v/>
      </c>
      <c r="KTN117" s="81" t="str">
        <f t="shared" si="227"/>
        <v/>
      </c>
      <c r="KTO117" s="81" t="str">
        <f t="shared" si="227"/>
        <v/>
      </c>
      <c r="KTP117" s="81" t="str">
        <f t="shared" si="227"/>
        <v/>
      </c>
      <c r="KTQ117" s="81" t="str">
        <f t="shared" si="227"/>
        <v/>
      </c>
      <c r="KTR117" s="81" t="str">
        <f t="shared" si="227"/>
        <v/>
      </c>
      <c r="KTS117" s="81" t="str">
        <f t="shared" ref="KTS117:KWD117" si="228">IF(ISNUMBER(outYear),KTS68+KTS74+KTS80+KTS114,"")</f>
        <v/>
      </c>
      <c r="KTT117" s="81" t="str">
        <f t="shared" si="228"/>
        <v/>
      </c>
      <c r="KTU117" s="81" t="str">
        <f t="shared" si="228"/>
        <v/>
      </c>
      <c r="KTV117" s="81" t="str">
        <f t="shared" si="228"/>
        <v/>
      </c>
      <c r="KTW117" s="81" t="str">
        <f t="shared" si="228"/>
        <v/>
      </c>
      <c r="KTX117" s="81" t="str">
        <f t="shared" si="228"/>
        <v/>
      </c>
      <c r="KTY117" s="81" t="str">
        <f t="shared" si="228"/>
        <v/>
      </c>
      <c r="KTZ117" s="81" t="str">
        <f t="shared" si="228"/>
        <v/>
      </c>
      <c r="KUA117" s="81" t="str">
        <f t="shared" si="228"/>
        <v/>
      </c>
      <c r="KUB117" s="81" t="str">
        <f t="shared" si="228"/>
        <v/>
      </c>
      <c r="KUC117" s="81" t="str">
        <f t="shared" si="228"/>
        <v/>
      </c>
      <c r="KUD117" s="81" t="str">
        <f t="shared" si="228"/>
        <v/>
      </c>
      <c r="KUE117" s="81" t="str">
        <f t="shared" si="228"/>
        <v/>
      </c>
      <c r="KUF117" s="81" t="str">
        <f t="shared" si="228"/>
        <v/>
      </c>
      <c r="KUG117" s="81" t="str">
        <f t="shared" si="228"/>
        <v/>
      </c>
      <c r="KUH117" s="81" t="str">
        <f t="shared" si="228"/>
        <v/>
      </c>
      <c r="KUI117" s="81" t="str">
        <f t="shared" si="228"/>
        <v/>
      </c>
      <c r="KUJ117" s="81" t="str">
        <f t="shared" si="228"/>
        <v/>
      </c>
      <c r="KUK117" s="81" t="str">
        <f t="shared" si="228"/>
        <v/>
      </c>
      <c r="KUL117" s="81" t="str">
        <f t="shared" si="228"/>
        <v/>
      </c>
      <c r="KUM117" s="81" t="str">
        <f t="shared" si="228"/>
        <v/>
      </c>
      <c r="KUN117" s="81" t="str">
        <f t="shared" si="228"/>
        <v/>
      </c>
      <c r="KUO117" s="81" t="str">
        <f t="shared" si="228"/>
        <v/>
      </c>
      <c r="KUP117" s="81" t="str">
        <f t="shared" si="228"/>
        <v/>
      </c>
      <c r="KUQ117" s="81" t="str">
        <f t="shared" si="228"/>
        <v/>
      </c>
      <c r="KUR117" s="81" t="str">
        <f t="shared" si="228"/>
        <v/>
      </c>
      <c r="KUS117" s="81" t="str">
        <f t="shared" si="228"/>
        <v/>
      </c>
      <c r="KUT117" s="81" t="str">
        <f t="shared" si="228"/>
        <v/>
      </c>
      <c r="KUU117" s="81" t="str">
        <f t="shared" si="228"/>
        <v/>
      </c>
      <c r="KUV117" s="81" t="str">
        <f t="shared" si="228"/>
        <v/>
      </c>
      <c r="KUW117" s="81" t="str">
        <f t="shared" si="228"/>
        <v/>
      </c>
      <c r="KUX117" s="81" t="str">
        <f t="shared" si="228"/>
        <v/>
      </c>
      <c r="KUY117" s="81" t="str">
        <f t="shared" si="228"/>
        <v/>
      </c>
      <c r="KUZ117" s="81" t="str">
        <f t="shared" si="228"/>
        <v/>
      </c>
      <c r="KVA117" s="81" t="str">
        <f t="shared" si="228"/>
        <v/>
      </c>
      <c r="KVB117" s="81" t="str">
        <f t="shared" si="228"/>
        <v/>
      </c>
      <c r="KVC117" s="81" t="str">
        <f t="shared" si="228"/>
        <v/>
      </c>
      <c r="KVD117" s="81" t="str">
        <f t="shared" si="228"/>
        <v/>
      </c>
      <c r="KVE117" s="81" t="str">
        <f t="shared" si="228"/>
        <v/>
      </c>
      <c r="KVF117" s="81" t="str">
        <f t="shared" si="228"/>
        <v/>
      </c>
      <c r="KVG117" s="81" t="str">
        <f t="shared" si="228"/>
        <v/>
      </c>
      <c r="KVH117" s="81" t="str">
        <f t="shared" si="228"/>
        <v/>
      </c>
      <c r="KVI117" s="81" t="str">
        <f t="shared" si="228"/>
        <v/>
      </c>
      <c r="KVJ117" s="81" t="str">
        <f t="shared" si="228"/>
        <v/>
      </c>
      <c r="KVK117" s="81" t="str">
        <f t="shared" si="228"/>
        <v/>
      </c>
      <c r="KVL117" s="81" t="str">
        <f t="shared" si="228"/>
        <v/>
      </c>
      <c r="KVM117" s="81" t="str">
        <f t="shared" si="228"/>
        <v/>
      </c>
      <c r="KVN117" s="81" t="str">
        <f t="shared" si="228"/>
        <v/>
      </c>
      <c r="KVO117" s="81" t="str">
        <f t="shared" si="228"/>
        <v/>
      </c>
      <c r="KVP117" s="81" t="str">
        <f t="shared" si="228"/>
        <v/>
      </c>
      <c r="KVQ117" s="81" t="str">
        <f t="shared" si="228"/>
        <v/>
      </c>
      <c r="KVR117" s="81" t="str">
        <f t="shared" si="228"/>
        <v/>
      </c>
      <c r="KVS117" s="81" t="str">
        <f t="shared" si="228"/>
        <v/>
      </c>
      <c r="KVT117" s="81" t="str">
        <f t="shared" si="228"/>
        <v/>
      </c>
      <c r="KVU117" s="81" t="str">
        <f t="shared" si="228"/>
        <v/>
      </c>
      <c r="KVV117" s="81" t="str">
        <f t="shared" si="228"/>
        <v/>
      </c>
      <c r="KVW117" s="81" t="str">
        <f t="shared" si="228"/>
        <v/>
      </c>
      <c r="KVX117" s="81" t="str">
        <f t="shared" si="228"/>
        <v/>
      </c>
      <c r="KVY117" s="81" t="str">
        <f t="shared" si="228"/>
        <v/>
      </c>
      <c r="KVZ117" s="81" t="str">
        <f t="shared" si="228"/>
        <v/>
      </c>
      <c r="KWA117" s="81" t="str">
        <f t="shared" si="228"/>
        <v/>
      </c>
      <c r="KWB117" s="81" t="str">
        <f t="shared" si="228"/>
        <v/>
      </c>
      <c r="KWC117" s="81" t="str">
        <f t="shared" si="228"/>
        <v/>
      </c>
      <c r="KWD117" s="81" t="str">
        <f t="shared" si="228"/>
        <v/>
      </c>
      <c r="KWE117" s="81" t="str">
        <f t="shared" ref="KWE117:KYP117" si="229">IF(ISNUMBER(outYear),KWE68+KWE74+KWE80+KWE114,"")</f>
        <v/>
      </c>
      <c r="KWF117" s="81" t="str">
        <f t="shared" si="229"/>
        <v/>
      </c>
      <c r="KWG117" s="81" t="str">
        <f t="shared" si="229"/>
        <v/>
      </c>
      <c r="KWH117" s="81" t="str">
        <f t="shared" si="229"/>
        <v/>
      </c>
      <c r="KWI117" s="81" t="str">
        <f t="shared" si="229"/>
        <v/>
      </c>
      <c r="KWJ117" s="81" t="str">
        <f t="shared" si="229"/>
        <v/>
      </c>
      <c r="KWK117" s="81" t="str">
        <f t="shared" si="229"/>
        <v/>
      </c>
      <c r="KWL117" s="81" t="str">
        <f t="shared" si="229"/>
        <v/>
      </c>
      <c r="KWM117" s="81" t="str">
        <f t="shared" si="229"/>
        <v/>
      </c>
      <c r="KWN117" s="81" t="str">
        <f t="shared" si="229"/>
        <v/>
      </c>
      <c r="KWO117" s="81" t="str">
        <f t="shared" si="229"/>
        <v/>
      </c>
      <c r="KWP117" s="81" t="str">
        <f t="shared" si="229"/>
        <v/>
      </c>
      <c r="KWQ117" s="81" t="str">
        <f t="shared" si="229"/>
        <v/>
      </c>
      <c r="KWR117" s="81" t="str">
        <f t="shared" si="229"/>
        <v/>
      </c>
      <c r="KWS117" s="81" t="str">
        <f t="shared" si="229"/>
        <v/>
      </c>
      <c r="KWT117" s="81" t="str">
        <f t="shared" si="229"/>
        <v/>
      </c>
      <c r="KWU117" s="81" t="str">
        <f t="shared" si="229"/>
        <v/>
      </c>
      <c r="KWV117" s="81" t="str">
        <f t="shared" si="229"/>
        <v/>
      </c>
      <c r="KWW117" s="81" t="str">
        <f t="shared" si="229"/>
        <v/>
      </c>
      <c r="KWX117" s="81" t="str">
        <f t="shared" si="229"/>
        <v/>
      </c>
      <c r="KWY117" s="81" t="str">
        <f t="shared" si="229"/>
        <v/>
      </c>
      <c r="KWZ117" s="81" t="str">
        <f t="shared" si="229"/>
        <v/>
      </c>
      <c r="KXA117" s="81" t="str">
        <f t="shared" si="229"/>
        <v/>
      </c>
      <c r="KXB117" s="81" t="str">
        <f t="shared" si="229"/>
        <v/>
      </c>
      <c r="KXC117" s="81" t="str">
        <f t="shared" si="229"/>
        <v/>
      </c>
      <c r="KXD117" s="81" t="str">
        <f t="shared" si="229"/>
        <v/>
      </c>
      <c r="KXE117" s="81" t="str">
        <f t="shared" si="229"/>
        <v/>
      </c>
      <c r="KXF117" s="81" t="str">
        <f t="shared" si="229"/>
        <v/>
      </c>
      <c r="KXG117" s="81" t="str">
        <f t="shared" si="229"/>
        <v/>
      </c>
      <c r="KXH117" s="81" t="str">
        <f t="shared" si="229"/>
        <v/>
      </c>
      <c r="KXI117" s="81" t="str">
        <f t="shared" si="229"/>
        <v/>
      </c>
      <c r="KXJ117" s="81" t="str">
        <f t="shared" si="229"/>
        <v/>
      </c>
      <c r="KXK117" s="81" t="str">
        <f t="shared" si="229"/>
        <v/>
      </c>
      <c r="KXL117" s="81" t="str">
        <f t="shared" si="229"/>
        <v/>
      </c>
      <c r="KXM117" s="81" t="str">
        <f t="shared" si="229"/>
        <v/>
      </c>
      <c r="KXN117" s="81" t="str">
        <f t="shared" si="229"/>
        <v/>
      </c>
      <c r="KXO117" s="81" t="str">
        <f t="shared" si="229"/>
        <v/>
      </c>
      <c r="KXP117" s="81" t="str">
        <f t="shared" si="229"/>
        <v/>
      </c>
      <c r="KXQ117" s="81" t="str">
        <f t="shared" si="229"/>
        <v/>
      </c>
      <c r="KXR117" s="81" t="str">
        <f t="shared" si="229"/>
        <v/>
      </c>
      <c r="KXS117" s="81" t="str">
        <f t="shared" si="229"/>
        <v/>
      </c>
      <c r="KXT117" s="81" t="str">
        <f t="shared" si="229"/>
        <v/>
      </c>
      <c r="KXU117" s="81" t="str">
        <f t="shared" si="229"/>
        <v/>
      </c>
      <c r="KXV117" s="81" t="str">
        <f t="shared" si="229"/>
        <v/>
      </c>
      <c r="KXW117" s="81" t="str">
        <f t="shared" si="229"/>
        <v/>
      </c>
      <c r="KXX117" s="81" t="str">
        <f t="shared" si="229"/>
        <v/>
      </c>
      <c r="KXY117" s="81" t="str">
        <f t="shared" si="229"/>
        <v/>
      </c>
      <c r="KXZ117" s="81" t="str">
        <f t="shared" si="229"/>
        <v/>
      </c>
      <c r="KYA117" s="81" t="str">
        <f t="shared" si="229"/>
        <v/>
      </c>
      <c r="KYB117" s="81" t="str">
        <f t="shared" si="229"/>
        <v/>
      </c>
      <c r="KYC117" s="81" t="str">
        <f t="shared" si="229"/>
        <v/>
      </c>
      <c r="KYD117" s="81" t="str">
        <f t="shared" si="229"/>
        <v/>
      </c>
      <c r="KYE117" s="81" t="str">
        <f t="shared" si="229"/>
        <v/>
      </c>
      <c r="KYF117" s="81" t="str">
        <f t="shared" si="229"/>
        <v/>
      </c>
      <c r="KYG117" s="81" t="str">
        <f t="shared" si="229"/>
        <v/>
      </c>
      <c r="KYH117" s="81" t="str">
        <f t="shared" si="229"/>
        <v/>
      </c>
      <c r="KYI117" s="81" t="str">
        <f t="shared" si="229"/>
        <v/>
      </c>
      <c r="KYJ117" s="81" t="str">
        <f t="shared" si="229"/>
        <v/>
      </c>
      <c r="KYK117" s="81" t="str">
        <f t="shared" si="229"/>
        <v/>
      </c>
      <c r="KYL117" s="81" t="str">
        <f t="shared" si="229"/>
        <v/>
      </c>
      <c r="KYM117" s="81" t="str">
        <f t="shared" si="229"/>
        <v/>
      </c>
      <c r="KYN117" s="81" t="str">
        <f t="shared" si="229"/>
        <v/>
      </c>
      <c r="KYO117" s="81" t="str">
        <f t="shared" si="229"/>
        <v/>
      </c>
      <c r="KYP117" s="81" t="str">
        <f t="shared" si="229"/>
        <v/>
      </c>
      <c r="KYQ117" s="81" t="str">
        <f t="shared" ref="KYQ117:LBB117" si="230">IF(ISNUMBER(outYear),KYQ68+KYQ74+KYQ80+KYQ114,"")</f>
        <v/>
      </c>
      <c r="KYR117" s="81" t="str">
        <f t="shared" si="230"/>
        <v/>
      </c>
      <c r="KYS117" s="81" t="str">
        <f t="shared" si="230"/>
        <v/>
      </c>
      <c r="KYT117" s="81" t="str">
        <f t="shared" si="230"/>
        <v/>
      </c>
      <c r="KYU117" s="81" t="str">
        <f t="shared" si="230"/>
        <v/>
      </c>
      <c r="KYV117" s="81" t="str">
        <f t="shared" si="230"/>
        <v/>
      </c>
      <c r="KYW117" s="81" t="str">
        <f t="shared" si="230"/>
        <v/>
      </c>
      <c r="KYX117" s="81" t="str">
        <f t="shared" si="230"/>
        <v/>
      </c>
      <c r="KYY117" s="81" t="str">
        <f t="shared" si="230"/>
        <v/>
      </c>
      <c r="KYZ117" s="81" t="str">
        <f t="shared" si="230"/>
        <v/>
      </c>
      <c r="KZA117" s="81" t="str">
        <f t="shared" si="230"/>
        <v/>
      </c>
      <c r="KZB117" s="81" t="str">
        <f t="shared" si="230"/>
        <v/>
      </c>
      <c r="KZC117" s="81" t="str">
        <f t="shared" si="230"/>
        <v/>
      </c>
      <c r="KZD117" s="81" t="str">
        <f t="shared" si="230"/>
        <v/>
      </c>
      <c r="KZE117" s="81" t="str">
        <f t="shared" si="230"/>
        <v/>
      </c>
      <c r="KZF117" s="81" t="str">
        <f t="shared" si="230"/>
        <v/>
      </c>
      <c r="KZG117" s="81" t="str">
        <f t="shared" si="230"/>
        <v/>
      </c>
      <c r="KZH117" s="81" t="str">
        <f t="shared" si="230"/>
        <v/>
      </c>
      <c r="KZI117" s="81" t="str">
        <f t="shared" si="230"/>
        <v/>
      </c>
      <c r="KZJ117" s="81" t="str">
        <f t="shared" si="230"/>
        <v/>
      </c>
      <c r="KZK117" s="81" t="str">
        <f t="shared" si="230"/>
        <v/>
      </c>
      <c r="KZL117" s="81" t="str">
        <f t="shared" si="230"/>
        <v/>
      </c>
      <c r="KZM117" s="81" t="str">
        <f t="shared" si="230"/>
        <v/>
      </c>
      <c r="KZN117" s="81" t="str">
        <f t="shared" si="230"/>
        <v/>
      </c>
      <c r="KZO117" s="81" t="str">
        <f t="shared" si="230"/>
        <v/>
      </c>
      <c r="KZP117" s="81" t="str">
        <f t="shared" si="230"/>
        <v/>
      </c>
      <c r="KZQ117" s="81" t="str">
        <f t="shared" si="230"/>
        <v/>
      </c>
      <c r="KZR117" s="81" t="str">
        <f t="shared" si="230"/>
        <v/>
      </c>
      <c r="KZS117" s="81" t="str">
        <f t="shared" si="230"/>
        <v/>
      </c>
      <c r="KZT117" s="81" t="str">
        <f t="shared" si="230"/>
        <v/>
      </c>
      <c r="KZU117" s="81" t="str">
        <f t="shared" si="230"/>
        <v/>
      </c>
      <c r="KZV117" s="81" t="str">
        <f t="shared" si="230"/>
        <v/>
      </c>
      <c r="KZW117" s="81" t="str">
        <f t="shared" si="230"/>
        <v/>
      </c>
      <c r="KZX117" s="81" t="str">
        <f t="shared" si="230"/>
        <v/>
      </c>
      <c r="KZY117" s="81" t="str">
        <f t="shared" si="230"/>
        <v/>
      </c>
      <c r="KZZ117" s="81" t="str">
        <f t="shared" si="230"/>
        <v/>
      </c>
      <c r="LAA117" s="81" t="str">
        <f t="shared" si="230"/>
        <v/>
      </c>
      <c r="LAB117" s="81" t="str">
        <f t="shared" si="230"/>
        <v/>
      </c>
      <c r="LAC117" s="81" t="str">
        <f t="shared" si="230"/>
        <v/>
      </c>
      <c r="LAD117" s="81" t="str">
        <f t="shared" si="230"/>
        <v/>
      </c>
      <c r="LAE117" s="81" t="str">
        <f t="shared" si="230"/>
        <v/>
      </c>
      <c r="LAF117" s="81" t="str">
        <f t="shared" si="230"/>
        <v/>
      </c>
      <c r="LAG117" s="81" t="str">
        <f t="shared" si="230"/>
        <v/>
      </c>
      <c r="LAH117" s="81" t="str">
        <f t="shared" si="230"/>
        <v/>
      </c>
      <c r="LAI117" s="81" t="str">
        <f t="shared" si="230"/>
        <v/>
      </c>
      <c r="LAJ117" s="81" t="str">
        <f t="shared" si="230"/>
        <v/>
      </c>
      <c r="LAK117" s="81" t="str">
        <f t="shared" si="230"/>
        <v/>
      </c>
      <c r="LAL117" s="81" t="str">
        <f t="shared" si="230"/>
        <v/>
      </c>
      <c r="LAM117" s="81" t="str">
        <f t="shared" si="230"/>
        <v/>
      </c>
      <c r="LAN117" s="81" t="str">
        <f t="shared" si="230"/>
        <v/>
      </c>
      <c r="LAO117" s="81" t="str">
        <f t="shared" si="230"/>
        <v/>
      </c>
      <c r="LAP117" s="81" t="str">
        <f t="shared" si="230"/>
        <v/>
      </c>
      <c r="LAQ117" s="81" t="str">
        <f t="shared" si="230"/>
        <v/>
      </c>
      <c r="LAR117" s="81" t="str">
        <f t="shared" si="230"/>
        <v/>
      </c>
      <c r="LAS117" s="81" t="str">
        <f t="shared" si="230"/>
        <v/>
      </c>
      <c r="LAT117" s="81" t="str">
        <f t="shared" si="230"/>
        <v/>
      </c>
      <c r="LAU117" s="81" t="str">
        <f t="shared" si="230"/>
        <v/>
      </c>
      <c r="LAV117" s="81" t="str">
        <f t="shared" si="230"/>
        <v/>
      </c>
      <c r="LAW117" s="81" t="str">
        <f t="shared" si="230"/>
        <v/>
      </c>
      <c r="LAX117" s="81" t="str">
        <f t="shared" si="230"/>
        <v/>
      </c>
      <c r="LAY117" s="81" t="str">
        <f t="shared" si="230"/>
        <v/>
      </c>
      <c r="LAZ117" s="81" t="str">
        <f t="shared" si="230"/>
        <v/>
      </c>
      <c r="LBA117" s="81" t="str">
        <f t="shared" si="230"/>
        <v/>
      </c>
      <c r="LBB117" s="81" t="str">
        <f t="shared" si="230"/>
        <v/>
      </c>
      <c r="LBC117" s="81" t="str">
        <f t="shared" ref="LBC117:LDN117" si="231">IF(ISNUMBER(outYear),LBC68+LBC74+LBC80+LBC114,"")</f>
        <v/>
      </c>
      <c r="LBD117" s="81" t="str">
        <f t="shared" si="231"/>
        <v/>
      </c>
      <c r="LBE117" s="81" t="str">
        <f t="shared" si="231"/>
        <v/>
      </c>
      <c r="LBF117" s="81" t="str">
        <f t="shared" si="231"/>
        <v/>
      </c>
      <c r="LBG117" s="81" t="str">
        <f t="shared" si="231"/>
        <v/>
      </c>
      <c r="LBH117" s="81" t="str">
        <f t="shared" si="231"/>
        <v/>
      </c>
      <c r="LBI117" s="81" t="str">
        <f t="shared" si="231"/>
        <v/>
      </c>
      <c r="LBJ117" s="81" t="str">
        <f t="shared" si="231"/>
        <v/>
      </c>
      <c r="LBK117" s="81" t="str">
        <f t="shared" si="231"/>
        <v/>
      </c>
      <c r="LBL117" s="81" t="str">
        <f t="shared" si="231"/>
        <v/>
      </c>
      <c r="LBM117" s="81" t="str">
        <f t="shared" si="231"/>
        <v/>
      </c>
      <c r="LBN117" s="81" t="str">
        <f t="shared" si="231"/>
        <v/>
      </c>
      <c r="LBO117" s="81" t="str">
        <f t="shared" si="231"/>
        <v/>
      </c>
      <c r="LBP117" s="81" t="str">
        <f t="shared" si="231"/>
        <v/>
      </c>
      <c r="LBQ117" s="81" t="str">
        <f t="shared" si="231"/>
        <v/>
      </c>
      <c r="LBR117" s="81" t="str">
        <f t="shared" si="231"/>
        <v/>
      </c>
      <c r="LBS117" s="81" t="str">
        <f t="shared" si="231"/>
        <v/>
      </c>
      <c r="LBT117" s="81" t="str">
        <f t="shared" si="231"/>
        <v/>
      </c>
      <c r="LBU117" s="81" t="str">
        <f t="shared" si="231"/>
        <v/>
      </c>
      <c r="LBV117" s="81" t="str">
        <f t="shared" si="231"/>
        <v/>
      </c>
      <c r="LBW117" s="81" t="str">
        <f t="shared" si="231"/>
        <v/>
      </c>
      <c r="LBX117" s="81" t="str">
        <f t="shared" si="231"/>
        <v/>
      </c>
      <c r="LBY117" s="81" t="str">
        <f t="shared" si="231"/>
        <v/>
      </c>
      <c r="LBZ117" s="81" t="str">
        <f t="shared" si="231"/>
        <v/>
      </c>
      <c r="LCA117" s="81" t="str">
        <f t="shared" si="231"/>
        <v/>
      </c>
      <c r="LCB117" s="81" t="str">
        <f t="shared" si="231"/>
        <v/>
      </c>
      <c r="LCC117" s="81" t="str">
        <f t="shared" si="231"/>
        <v/>
      </c>
      <c r="LCD117" s="81" t="str">
        <f t="shared" si="231"/>
        <v/>
      </c>
      <c r="LCE117" s="81" t="str">
        <f t="shared" si="231"/>
        <v/>
      </c>
      <c r="LCF117" s="81" t="str">
        <f t="shared" si="231"/>
        <v/>
      </c>
      <c r="LCG117" s="81" t="str">
        <f t="shared" si="231"/>
        <v/>
      </c>
      <c r="LCH117" s="81" t="str">
        <f t="shared" si="231"/>
        <v/>
      </c>
      <c r="LCI117" s="81" t="str">
        <f t="shared" si="231"/>
        <v/>
      </c>
      <c r="LCJ117" s="81" t="str">
        <f t="shared" si="231"/>
        <v/>
      </c>
      <c r="LCK117" s="81" t="str">
        <f t="shared" si="231"/>
        <v/>
      </c>
      <c r="LCL117" s="81" t="str">
        <f t="shared" si="231"/>
        <v/>
      </c>
      <c r="LCM117" s="81" t="str">
        <f t="shared" si="231"/>
        <v/>
      </c>
      <c r="LCN117" s="81" t="str">
        <f t="shared" si="231"/>
        <v/>
      </c>
      <c r="LCO117" s="81" t="str">
        <f t="shared" si="231"/>
        <v/>
      </c>
      <c r="LCP117" s="81" t="str">
        <f t="shared" si="231"/>
        <v/>
      </c>
      <c r="LCQ117" s="81" t="str">
        <f t="shared" si="231"/>
        <v/>
      </c>
      <c r="LCR117" s="81" t="str">
        <f t="shared" si="231"/>
        <v/>
      </c>
      <c r="LCS117" s="81" t="str">
        <f t="shared" si="231"/>
        <v/>
      </c>
      <c r="LCT117" s="81" t="str">
        <f t="shared" si="231"/>
        <v/>
      </c>
      <c r="LCU117" s="81" t="str">
        <f t="shared" si="231"/>
        <v/>
      </c>
      <c r="LCV117" s="81" t="str">
        <f t="shared" si="231"/>
        <v/>
      </c>
      <c r="LCW117" s="81" t="str">
        <f t="shared" si="231"/>
        <v/>
      </c>
      <c r="LCX117" s="81" t="str">
        <f t="shared" si="231"/>
        <v/>
      </c>
      <c r="LCY117" s="81" t="str">
        <f t="shared" si="231"/>
        <v/>
      </c>
      <c r="LCZ117" s="81" t="str">
        <f t="shared" si="231"/>
        <v/>
      </c>
      <c r="LDA117" s="81" t="str">
        <f t="shared" si="231"/>
        <v/>
      </c>
      <c r="LDB117" s="81" t="str">
        <f t="shared" si="231"/>
        <v/>
      </c>
      <c r="LDC117" s="81" t="str">
        <f t="shared" si="231"/>
        <v/>
      </c>
      <c r="LDD117" s="81" t="str">
        <f t="shared" si="231"/>
        <v/>
      </c>
      <c r="LDE117" s="81" t="str">
        <f t="shared" si="231"/>
        <v/>
      </c>
      <c r="LDF117" s="81" t="str">
        <f t="shared" si="231"/>
        <v/>
      </c>
      <c r="LDG117" s="81" t="str">
        <f t="shared" si="231"/>
        <v/>
      </c>
      <c r="LDH117" s="81" t="str">
        <f t="shared" si="231"/>
        <v/>
      </c>
      <c r="LDI117" s="81" t="str">
        <f t="shared" si="231"/>
        <v/>
      </c>
      <c r="LDJ117" s="81" t="str">
        <f t="shared" si="231"/>
        <v/>
      </c>
      <c r="LDK117" s="81" t="str">
        <f t="shared" si="231"/>
        <v/>
      </c>
      <c r="LDL117" s="81" t="str">
        <f t="shared" si="231"/>
        <v/>
      </c>
      <c r="LDM117" s="81" t="str">
        <f t="shared" si="231"/>
        <v/>
      </c>
      <c r="LDN117" s="81" t="str">
        <f t="shared" si="231"/>
        <v/>
      </c>
      <c r="LDO117" s="81" t="str">
        <f t="shared" ref="LDO117:LFZ117" si="232">IF(ISNUMBER(outYear),LDO68+LDO74+LDO80+LDO114,"")</f>
        <v/>
      </c>
      <c r="LDP117" s="81" t="str">
        <f t="shared" si="232"/>
        <v/>
      </c>
      <c r="LDQ117" s="81" t="str">
        <f t="shared" si="232"/>
        <v/>
      </c>
      <c r="LDR117" s="81" t="str">
        <f t="shared" si="232"/>
        <v/>
      </c>
      <c r="LDS117" s="81" t="str">
        <f t="shared" si="232"/>
        <v/>
      </c>
      <c r="LDT117" s="81" t="str">
        <f t="shared" si="232"/>
        <v/>
      </c>
      <c r="LDU117" s="81" t="str">
        <f t="shared" si="232"/>
        <v/>
      </c>
      <c r="LDV117" s="81" t="str">
        <f t="shared" si="232"/>
        <v/>
      </c>
      <c r="LDW117" s="81" t="str">
        <f t="shared" si="232"/>
        <v/>
      </c>
      <c r="LDX117" s="81" t="str">
        <f t="shared" si="232"/>
        <v/>
      </c>
      <c r="LDY117" s="81" t="str">
        <f t="shared" si="232"/>
        <v/>
      </c>
      <c r="LDZ117" s="81" t="str">
        <f t="shared" si="232"/>
        <v/>
      </c>
      <c r="LEA117" s="81" t="str">
        <f t="shared" si="232"/>
        <v/>
      </c>
      <c r="LEB117" s="81" t="str">
        <f t="shared" si="232"/>
        <v/>
      </c>
      <c r="LEC117" s="81" t="str">
        <f t="shared" si="232"/>
        <v/>
      </c>
      <c r="LED117" s="81" t="str">
        <f t="shared" si="232"/>
        <v/>
      </c>
      <c r="LEE117" s="81" t="str">
        <f t="shared" si="232"/>
        <v/>
      </c>
      <c r="LEF117" s="81" t="str">
        <f t="shared" si="232"/>
        <v/>
      </c>
      <c r="LEG117" s="81" t="str">
        <f t="shared" si="232"/>
        <v/>
      </c>
      <c r="LEH117" s="81" t="str">
        <f t="shared" si="232"/>
        <v/>
      </c>
      <c r="LEI117" s="81" t="str">
        <f t="shared" si="232"/>
        <v/>
      </c>
      <c r="LEJ117" s="81" t="str">
        <f t="shared" si="232"/>
        <v/>
      </c>
      <c r="LEK117" s="81" t="str">
        <f t="shared" si="232"/>
        <v/>
      </c>
      <c r="LEL117" s="81" t="str">
        <f t="shared" si="232"/>
        <v/>
      </c>
      <c r="LEM117" s="81" t="str">
        <f t="shared" si="232"/>
        <v/>
      </c>
      <c r="LEN117" s="81" t="str">
        <f t="shared" si="232"/>
        <v/>
      </c>
      <c r="LEO117" s="81" t="str">
        <f t="shared" si="232"/>
        <v/>
      </c>
      <c r="LEP117" s="81" t="str">
        <f t="shared" si="232"/>
        <v/>
      </c>
      <c r="LEQ117" s="81" t="str">
        <f t="shared" si="232"/>
        <v/>
      </c>
      <c r="LER117" s="81" t="str">
        <f t="shared" si="232"/>
        <v/>
      </c>
      <c r="LES117" s="81" t="str">
        <f t="shared" si="232"/>
        <v/>
      </c>
      <c r="LET117" s="81" t="str">
        <f t="shared" si="232"/>
        <v/>
      </c>
      <c r="LEU117" s="81" t="str">
        <f t="shared" si="232"/>
        <v/>
      </c>
      <c r="LEV117" s="81" t="str">
        <f t="shared" si="232"/>
        <v/>
      </c>
      <c r="LEW117" s="81" t="str">
        <f t="shared" si="232"/>
        <v/>
      </c>
      <c r="LEX117" s="81" t="str">
        <f t="shared" si="232"/>
        <v/>
      </c>
      <c r="LEY117" s="81" t="str">
        <f t="shared" si="232"/>
        <v/>
      </c>
      <c r="LEZ117" s="81" t="str">
        <f t="shared" si="232"/>
        <v/>
      </c>
      <c r="LFA117" s="81" t="str">
        <f t="shared" si="232"/>
        <v/>
      </c>
      <c r="LFB117" s="81" t="str">
        <f t="shared" si="232"/>
        <v/>
      </c>
      <c r="LFC117" s="81" t="str">
        <f t="shared" si="232"/>
        <v/>
      </c>
      <c r="LFD117" s="81" t="str">
        <f t="shared" si="232"/>
        <v/>
      </c>
      <c r="LFE117" s="81" t="str">
        <f t="shared" si="232"/>
        <v/>
      </c>
      <c r="LFF117" s="81" t="str">
        <f t="shared" si="232"/>
        <v/>
      </c>
      <c r="LFG117" s="81" t="str">
        <f t="shared" si="232"/>
        <v/>
      </c>
      <c r="LFH117" s="81" t="str">
        <f t="shared" si="232"/>
        <v/>
      </c>
      <c r="LFI117" s="81" t="str">
        <f t="shared" si="232"/>
        <v/>
      </c>
      <c r="LFJ117" s="81" t="str">
        <f t="shared" si="232"/>
        <v/>
      </c>
      <c r="LFK117" s="81" t="str">
        <f t="shared" si="232"/>
        <v/>
      </c>
      <c r="LFL117" s="81" t="str">
        <f t="shared" si="232"/>
        <v/>
      </c>
      <c r="LFM117" s="81" t="str">
        <f t="shared" si="232"/>
        <v/>
      </c>
      <c r="LFN117" s="81" t="str">
        <f t="shared" si="232"/>
        <v/>
      </c>
      <c r="LFO117" s="81" t="str">
        <f t="shared" si="232"/>
        <v/>
      </c>
      <c r="LFP117" s="81" t="str">
        <f t="shared" si="232"/>
        <v/>
      </c>
      <c r="LFQ117" s="81" t="str">
        <f t="shared" si="232"/>
        <v/>
      </c>
      <c r="LFR117" s="81" t="str">
        <f t="shared" si="232"/>
        <v/>
      </c>
      <c r="LFS117" s="81" t="str">
        <f t="shared" si="232"/>
        <v/>
      </c>
      <c r="LFT117" s="81" t="str">
        <f t="shared" si="232"/>
        <v/>
      </c>
      <c r="LFU117" s="81" t="str">
        <f t="shared" si="232"/>
        <v/>
      </c>
      <c r="LFV117" s="81" t="str">
        <f t="shared" si="232"/>
        <v/>
      </c>
      <c r="LFW117" s="81" t="str">
        <f t="shared" si="232"/>
        <v/>
      </c>
      <c r="LFX117" s="81" t="str">
        <f t="shared" si="232"/>
        <v/>
      </c>
      <c r="LFY117" s="81" t="str">
        <f t="shared" si="232"/>
        <v/>
      </c>
      <c r="LFZ117" s="81" t="str">
        <f t="shared" si="232"/>
        <v/>
      </c>
      <c r="LGA117" s="81" t="str">
        <f t="shared" ref="LGA117:LIL117" si="233">IF(ISNUMBER(outYear),LGA68+LGA74+LGA80+LGA114,"")</f>
        <v/>
      </c>
      <c r="LGB117" s="81" t="str">
        <f t="shared" si="233"/>
        <v/>
      </c>
      <c r="LGC117" s="81" t="str">
        <f t="shared" si="233"/>
        <v/>
      </c>
      <c r="LGD117" s="81" t="str">
        <f t="shared" si="233"/>
        <v/>
      </c>
      <c r="LGE117" s="81" t="str">
        <f t="shared" si="233"/>
        <v/>
      </c>
      <c r="LGF117" s="81" t="str">
        <f t="shared" si="233"/>
        <v/>
      </c>
      <c r="LGG117" s="81" t="str">
        <f t="shared" si="233"/>
        <v/>
      </c>
      <c r="LGH117" s="81" t="str">
        <f t="shared" si="233"/>
        <v/>
      </c>
      <c r="LGI117" s="81" t="str">
        <f t="shared" si="233"/>
        <v/>
      </c>
      <c r="LGJ117" s="81" t="str">
        <f t="shared" si="233"/>
        <v/>
      </c>
      <c r="LGK117" s="81" t="str">
        <f t="shared" si="233"/>
        <v/>
      </c>
      <c r="LGL117" s="81" t="str">
        <f t="shared" si="233"/>
        <v/>
      </c>
      <c r="LGM117" s="81" t="str">
        <f t="shared" si="233"/>
        <v/>
      </c>
      <c r="LGN117" s="81" t="str">
        <f t="shared" si="233"/>
        <v/>
      </c>
      <c r="LGO117" s="81" t="str">
        <f t="shared" si="233"/>
        <v/>
      </c>
      <c r="LGP117" s="81" t="str">
        <f t="shared" si="233"/>
        <v/>
      </c>
      <c r="LGQ117" s="81" t="str">
        <f t="shared" si="233"/>
        <v/>
      </c>
      <c r="LGR117" s="81" t="str">
        <f t="shared" si="233"/>
        <v/>
      </c>
      <c r="LGS117" s="81" t="str">
        <f t="shared" si="233"/>
        <v/>
      </c>
      <c r="LGT117" s="81" t="str">
        <f t="shared" si="233"/>
        <v/>
      </c>
      <c r="LGU117" s="81" t="str">
        <f t="shared" si="233"/>
        <v/>
      </c>
      <c r="LGV117" s="81" t="str">
        <f t="shared" si="233"/>
        <v/>
      </c>
      <c r="LGW117" s="81" t="str">
        <f t="shared" si="233"/>
        <v/>
      </c>
      <c r="LGX117" s="81" t="str">
        <f t="shared" si="233"/>
        <v/>
      </c>
      <c r="LGY117" s="81" t="str">
        <f t="shared" si="233"/>
        <v/>
      </c>
      <c r="LGZ117" s="81" t="str">
        <f t="shared" si="233"/>
        <v/>
      </c>
      <c r="LHA117" s="81" t="str">
        <f t="shared" si="233"/>
        <v/>
      </c>
      <c r="LHB117" s="81" t="str">
        <f t="shared" si="233"/>
        <v/>
      </c>
      <c r="LHC117" s="81" t="str">
        <f t="shared" si="233"/>
        <v/>
      </c>
      <c r="LHD117" s="81" t="str">
        <f t="shared" si="233"/>
        <v/>
      </c>
      <c r="LHE117" s="81" t="str">
        <f t="shared" si="233"/>
        <v/>
      </c>
      <c r="LHF117" s="81" t="str">
        <f t="shared" si="233"/>
        <v/>
      </c>
      <c r="LHG117" s="81" t="str">
        <f t="shared" si="233"/>
        <v/>
      </c>
      <c r="LHH117" s="81" t="str">
        <f t="shared" si="233"/>
        <v/>
      </c>
      <c r="LHI117" s="81" t="str">
        <f t="shared" si="233"/>
        <v/>
      </c>
      <c r="LHJ117" s="81" t="str">
        <f t="shared" si="233"/>
        <v/>
      </c>
      <c r="LHK117" s="81" t="str">
        <f t="shared" si="233"/>
        <v/>
      </c>
      <c r="LHL117" s="81" t="str">
        <f t="shared" si="233"/>
        <v/>
      </c>
      <c r="LHM117" s="81" t="str">
        <f t="shared" si="233"/>
        <v/>
      </c>
      <c r="LHN117" s="81" t="str">
        <f t="shared" si="233"/>
        <v/>
      </c>
      <c r="LHO117" s="81" t="str">
        <f t="shared" si="233"/>
        <v/>
      </c>
      <c r="LHP117" s="81" t="str">
        <f t="shared" si="233"/>
        <v/>
      </c>
      <c r="LHQ117" s="81" t="str">
        <f t="shared" si="233"/>
        <v/>
      </c>
      <c r="LHR117" s="81" t="str">
        <f t="shared" si="233"/>
        <v/>
      </c>
      <c r="LHS117" s="81" t="str">
        <f t="shared" si="233"/>
        <v/>
      </c>
      <c r="LHT117" s="81" t="str">
        <f t="shared" si="233"/>
        <v/>
      </c>
      <c r="LHU117" s="81" t="str">
        <f t="shared" si="233"/>
        <v/>
      </c>
      <c r="LHV117" s="81" t="str">
        <f t="shared" si="233"/>
        <v/>
      </c>
      <c r="LHW117" s="81" t="str">
        <f t="shared" si="233"/>
        <v/>
      </c>
      <c r="LHX117" s="81" t="str">
        <f t="shared" si="233"/>
        <v/>
      </c>
      <c r="LHY117" s="81" t="str">
        <f t="shared" si="233"/>
        <v/>
      </c>
      <c r="LHZ117" s="81" t="str">
        <f t="shared" si="233"/>
        <v/>
      </c>
      <c r="LIA117" s="81" t="str">
        <f t="shared" si="233"/>
        <v/>
      </c>
      <c r="LIB117" s="81" t="str">
        <f t="shared" si="233"/>
        <v/>
      </c>
      <c r="LIC117" s="81" t="str">
        <f t="shared" si="233"/>
        <v/>
      </c>
      <c r="LID117" s="81" t="str">
        <f t="shared" si="233"/>
        <v/>
      </c>
      <c r="LIE117" s="81" t="str">
        <f t="shared" si="233"/>
        <v/>
      </c>
      <c r="LIF117" s="81" t="str">
        <f t="shared" si="233"/>
        <v/>
      </c>
      <c r="LIG117" s="81" t="str">
        <f t="shared" si="233"/>
        <v/>
      </c>
      <c r="LIH117" s="81" t="str">
        <f t="shared" si="233"/>
        <v/>
      </c>
      <c r="LII117" s="81" t="str">
        <f t="shared" si="233"/>
        <v/>
      </c>
      <c r="LIJ117" s="81" t="str">
        <f t="shared" si="233"/>
        <v/>
      </c>
      <c r="LIK117" s="81" t="str">
        <f t="shared" si="233"/>
        <v/>
      </c>
      <c r="LIL117" s="81" t="str">
        <f t="shared" si="233"/>
        <v/>
      </c>
      <c r="LIM117" s="81" t="str">
        <f t="shared" ref="LIM117:LKX117" si="234">IF(ISNUMBER(outYear),LIM68+LIM74+LIM80+LIM114,"")</f>
        <v/>
      </c>
      <c r="LIN117" s="81" t="str">
        <f t="shared" si="234"/>
        <v/>
      </c>
      <c r="LIO117" s="81" t="str">
        <f t="shared" si="234"/>
        <v/>
      </c>
      <c r="LIP117" s="81" t="str">
        <f t="shared" si="234"/>
        <v/>
      </c>
      <c r="LIQ117" s="81" t="str">
        <f t="shared" si="234"/>
        <v/>
      </c>
      <c r="LIR117" s="81" t="str">
        <f t="shared" si="234"/>
        <v/>
      </c>
      <c r="LIS117" s="81" t="str">
        <f t="shared" si="234"/>
        <v/>
      </c>
      <c r="LIT117" s="81" t="str">
        <f t="shared" si="234"/>
        <v/>
      </c>
      <c r="LIU117" s="81" t="str">
        <f t="shared" si="234"/>
        <v/>
      </c>
      <c r="LIV117" s="81" t="str">
        <f t="shared" si="234"/>
        <v/>
      </c>
      <c r="LIW117" s="81" t="str">
        <f t="shared" si="234"/>
        <v/>
      </c>
      <c r="LIX117" s="81" t="str">
        <f t="shared" si="234"/>
        <v/>
      </c>
      <c r="LIY117" s="81" t="str">
        <f t="shared" si="234"/>
        <v/>
      </c>
      <c r="LIZ117" s="81" t="str">
        <f t="shared" si="234"/>
        <v/>
      </c>
      <c r="LJA117" s="81" t="str">
        <f t="shared" si="234"/>
        <v/>
      </c>
      <c r="LJB117" s="81" t="str">
        <f t="shared" si="234"/>
        <v/>
      </c>
      <c r="LJC117" s="81" t="str">
        <f t="shared" si="234"/>
        <v/>
      </c>
      <c r="LJD117" s="81" t="str">
        <f t="shared" si="234"/>
        <v/>
      </c>
      <c r="LJE117" s="81" t="str">
        <f t="shared" si="234"/>
        <v/>
      </c>
      <c r="LJF117" s="81" t="str">
        <f t="shared" si="234"/>
        <v/>
      </c>
      <c r="LJG117" s="81" t="str">
        <f t="shared" si="234"/>
        <v/>
      </c>
      <c r="LJH117" s="81" t="str">
        <f t="shared" si="234"/>
        <v/>
      </c>
      <c r="LJI117" s="81" t="str">
        <f t="shared" si="234"/>
        <v/>
      </c>
      <c r="LJJ117" s="81" t="str">
        <f t="shared" si="234"/>
        <v/>
      </c>
      <c r="LJK117" s="81" t="str">
        <f t="shared" si="234"/>
        <v/>
      </c>
      <c r="LJL117" s="81" t="str">
        <f t="shared" si="234"/>
        <v/>
      </c>
      <c r="LJM117" s="81" t="str">
        <f t="shared" si="234"/>
        <v/>
      </c>
      <c r="LJN117" s="81" t="str">
        <f t="shared" si="234"/>
        <v/>
      </c>
      <c r="LJO117" s="81" t="str">
        <f t="shared" si="234"/>
        <v/>
      </c>
      <c r="LJP117" s="81" t="str">
        <f t="shared" si="234"/>
        <v/>
      </c>
      <c r="LJQ117" s="81" t="str">
        <f t="shared" si="234"/>
        <v/>
      </c>
      <c r="LJR117" s="81" t="str">
        <f t="shared" si="234"/>
        <v/>
      </c>
      <c r="LJS117" s="81" t="str">
        <f t="shared" si="234"/>
        <v/>
      </c>
      <c r="LJT117" s="81" t="str">
        <f t="shared" si="234"/>
        <v/>
      </c>
      <c r="LJU117" s="81" t="str">
        <f t="shared" si="234"/>
        <v/>
      </c>
      <c r="LJV117" s="81" t="str">
        <f t="shared" si="234"/>
        <v/>
      </c>
      <c r="LJW117" s="81" t="str">
        <f t="shared" si="234"/>
        <v/>
      </c>
      <c r="LJX117" s="81" t="str">
        <f t="shared" si="234"/>
        <v/>
      </c>
      <c r="LJY117" s="81" t="str">
        <f t="shared" si="234"/>
        <v/>
      </c>
      <c r="LJZ117" s="81" t="str">
        <f t="shared" si="234"/>
        <v/>
      </c>
      <c r="LKA117" s="81" t="str">
        <f t="shared" si="234"/>
        <v/>
      </c>
      <c r="LKB117" s="81" t="str">
        <f t="shared" si="234"/>
        <v/>
      </c>
      <c r="LKC117" s="81" t="str">
        <f t="shared" si="234"/>
        <v/>
      </c>
      <c r="LKD117" s="81" t="str">
        <f t="shared" si="234"/>
        <v/>
      </c>
      <c r="LKE117" s="81" t="str">
        <f t="shared" si="234"/>
        <v/>
      </c>
      <c r="LKF117" s="81" t="str">
        <f t="shared" si="234"/>
        <v/>
      </c>
      <c r="LKG117" s="81" t="str">
        <f t="shared" si="234"/>
        <v/>
      </c>
      <c r="LKH117" s="81" t="str">
        <f t="shared" si="234"/>
        <v/>
      </c>
      <c r="LKI117" s="81" t="str">
        <f t="shared" si="234"/>
        <v/>
      </c>
      <c r="LKJ117" s="81" t="str">
        <f t="shared" si="234"/>
        <v/>
      </c>
      <c r="LKK117" s="81" t="str">
        <f t="shared" si="234"/>
        <v/>
      </c>
      <c r="LKL117" s="81" t="str">
        <f t="shared" si="234"/>
        <v/>
      </c>
      <c r="LKM117" s="81" t="str">
        <f t="shared" si="234"/>
        <v/>
      </c>
      <c r="LKN117" s="81" t="str">
        <f t="shared" si="234"/>
        <v/>
      </c>
      <c r="LKO117" s="81" t="str">
        <f t="shared" si="234"/>
        <v/>
      </c>
      <c r="LKP117" s="81" t="str">
        <f t="shared" si="234"/>
        <v/>
      </c>
      <c r="LKQ117" s="81" t="str">
        <f t="shared" si="234"/>
        <v/>
      </c>
      <c r="LKR117" s="81" t="str">
        <f t="shared" si="234"/>
        <v/>
      </c>
      <c r="LKS117" s="81" t="str">
        <f t="shared" si="234"/>
        <v/>
      </c>
      <c r="LKT117" s="81" t="str">
        <f t="shared" si="234"/>
        <v/>
      </c>
      <c r="LKU117" s="81" t="str">
        <f t="shared" si="234"/>
        <v/>
      </c>
      <c r="LKV117" s="81" t="str">
        <f t="shared" si="234"/>
        <v/>
      </c>
      <c r="LKW117" s="81" t="str">
        <f t="shared" si="234"/>
        <v/>
      </c>
      <c r="LKX117" s="81" t="str">
        <f t="shared" si="234"/>
        <v/>
      </c>
      <c r="LKY117" s="81" t="str">
        <f t="shared" ref="LKY117:LNJ117" si="235">IF(ISNUMBER(outYear),LKY68+LKY74+LKY80+LKY114,"")</f>
        <v/>
      </c>
      <c r="LKZ117" s="81" t="str">
        <f t="shared" si="235"/>
        <v/>
      </c>
      <c r="LLA117" s="81" t="str">
        <f t="shared" si="235"/>
        <v/>
      </c>
      <c r="LLB117" s="81" t="str">
        <f t="shared" si="235"/>
        <v/>
      </c>
      <c r="LLC117" s="81" t="str">
        <f t="shared" si="235"/>
        <v/>
      </c>
      <c r="LLD117" s="81" t="str">
        <f t="shared" si="235"/>
        <v/>
      </c>
      <c r="LLE117" s="81" t="str">
        <f t="shared" si="235"/>
        <v/>
      </c>
      <c r="LLF117" s="81" t="str">
        <f t="shared" si="235"/>
        <v/>
      </c>
      <c r="LLG117" s="81" t="str">
        <f t="shared" si="235"/>
        <v/>
      </c>
      <c r="LLH117" s="81" t="str">
        <f t="shared" si="235"/>
        <v/>
      </c>
      <c r="LLI117" s="81" t="str">
        <f t="shared" si="235"/>
        <v/>
      </c>
      <c r="LLJ117" s="81" t="str">
        <f t="shared" si="235"/>
        <v/>
      </c>
      <c r="LLK117" s="81" t="str">
        <f t="shared" si="235"/>
        <v/>
      </c>
      <c r="LLL117" s="81" t="str">
        <f t="shared" si="235"/>
        <v/>
      </c>
      <c r="LLM117" s="81" t="str">
        <f t="shared" si="235"/>
        <v/>
      </c>
      <c r="LLN117" s="81" t="str">
        <f t="shared" si="235"/>
        <v/>
      </c>
      <c r="LLO117" s="81" t="str">
        <f t="shared" si="235"/>
        <v/>
      </c>
      <c r="LLP117" s="81" t="str">
        <f t="shared" si="235"/>
        <v/>
      </c>
      <c r="LLQ117" s="81" t="str">
        <f t="shared" si="235"/>
        <v/>
      </c>
      <c r="LLR117" s="81" t="str">
        <f t="shared" si="235"/>
        <v/>
      </c>
      <c r="LLS117" s="81" t="str">
        <f t="shared" si="235"/>
        <v/>
      </c>
      <c r="LLT117" s="81" t="str">
        <f t="shared" si="235"/>
        <v/>
      </c>
      <c r="LLU117" s="81" t="str">
        <f t="shared" si="235"/>
        <v/>
      </c>
      <c r="LLV117" s="81" t="str">
        <f t="shared" si="235"/>
        <v/>
      </c>
      <c r="LLW117" s="81" t="str">
        <f t="shared" si="235"/>
        <v/>
      </c>
      <c r="LLX117" s="81" t="str">
        <f t="shared" si="235"/>
        <v/>
      </c>
      <c r="LLY117" s="81" t="str">
        <f t="shared" si="235"/>
        <v/>
      </c>
      <c r="LLZ117" s="81" t="str">
        <f t="shared" si="235"/>
        <v/>
      </c>
      <c r="LMA117" s="81" t="str">
        <f t="shared" si="235"/>
        <v/>
      </c>
      <c r="LMB117" s="81" t="str">
        <f t="shared" si="235"/>
        <v/>
      </c>
      <c r="LMC117" s="81" t="str">
        <f t="shared" si="235"/>
        <v/>
      </c>
      <c r="LMD117" s="81" t="str">
        <f t="shared" si="235"/>
        <v/>
      </c>
      <c r="LME117" s="81" t="str">
        <f t="shared" si="235"/>
        <v/>
      </c>
      <c r="LMF117" s="81" t="str">
        <f t="shared" si="235"/>
        <v/>
      </c>
      <c r="LMG117" s="81" t="str">
        <f t="shared" si="235"/>
        <v/>
      </c>
      <c r="LMH117" s="81" t="str">
        <f t="shared" si="235"/>
        <v/>
      </c>
      <c r="LMI117" s="81" t="str">
        <f t="shared" si="235"/>
        <v/>
      </c>
      <c r="LMJ117" s="81" t="str">
        <f t="shared" si="235"/>
        <v/>
      </c>
      <c r="LMK117" s="81" t="str">
        <f t="shared" si="235"/>
        <v/>
      </c>
      <c r="LML117" s="81" t="str">
        <f t="shared" si="235"/>
        <v/>
      </c>
      <c r="LMM117" s="81" t="str">
        <f t="shared" si="235"/>
        <v/>
      </c>
      <c r="LMN117" s="81" t="str">
        <f t="shared" si="235"/>
        <v/>
      </c>
      <c r="LMO117" s="81" t="str">
        <f t="shared" si="235"/>
        <v/>
      </c>
      <c r="LMP117" s="81" t="str">
        <f t="shared" si="235"/>
        <v/>
      </c>
      <c r="LMQ117" s="81" t="str">
        <f t="shared" si="235"/>
        <v/>
      </c>
      <c r="LMR117" s="81" t="str">
        <f t="shared" si="235"/>
        <v/>
      </c>
      <c r="LMS117" s="81" t="str">
        <f t="shared" si="235"/>
        <v/>
      </c>
      <c r="LMT117" s="81" t="str">
        <f t="shared" si="235"/>
        <v/>
      </c>
      <c r="LMU117" s="81" t="str">
        <f t="shared" si="235"/>
        <v/>
      </c>
      <c r="LMV117" s="81" t="str">
        <f t="shared" si="235"/>
        <v/>
      </c>
      <c r="LMW117" s="81" t="str">
        <f t="shared" si="235"/>
        <v/>
      </c>
      <c r="LMX117" s="81" t="str">
        <f t="shared" si="235"/>
        <v/>
      </c>
      <c r="LMY117" s="81" t="str">
        <f t="shared" si="235"/>
        <v/>
      </c>
      <c r="LMZ117" s="81" t="str">
        <f t="shared" si="235"/>
        <v/>
      </c>
      <c r="LNA117" s="81" t="str">
        <f t="shared" si="235"/>
        <v/>
      </c>
      <c r="LNB117" s="81" t="str">
        <f t="shared" si="235"/>
        <v/>
      </c>
      <c r="LNC117" s="81" t="str">
        <f t="shared" si="235"/>
        <v/>
      </c>
      <c r="LND117" s="81" t="str">
        <f t="shared" si="235"/>
        <v/>
      </c>
      <c r="LNE117" s="81" t="str">
        <f t="shared" si="235"/>
        <v/>
      </c>
      <c r="LNF117" s="81" t="str">
        <f t="shared" si="235"/>
        <v/>
      </c>
      <c r="LNG117" s="81" t="str">
        <f t="shared" si="235"/>
        <v/>
      </c>
      <c r="LNH117" s="81" t="str">
        <f t="shared" si="235"/>
        <v/>
      </c>
      <c r="LNI117" s="81" t="str">
        <f t="shared" si="235"/>
        <v/>
      </c>
      <c r="LNJ117" s="81" t="str">
        <f t="shared" si="235"/>
        <v/>
      </c>
      <c r="LNK117" s="81" t="str">
        <f t="shared" ref="LNK117:LPV117" si="236">IF(ISNUMBER(outYear),LNK68+LNK74+LNK80+LNK114,"")</f>
        <v/>
      </c>
      <c r="LNL117" s="81" t="str">
        <f t="shared" si="236"/>
        <v/>
      </c>
      <c r="LNM117" s="81" t="str">
        <f t="shared" si="236"/>
        <v/>
      </c>
      <c r="LNN117" s="81" t="str">
        <f t="shared" si="236"/>
        <v/>
      </c>
      <c r="LNO117" s="81" t="str">
        <f t="shared" si="236"/>
        <v/>
      </c>
      <c r="LNP117" s="81" t="str">
        <f t="shared" si="236"/>
        <v/>
      </c>
      <c r="LNQ117" s="81" t="str">
        <f t="shared" si="236"/>
        <v/>
      </c>
      <c r="LNR117" s="81" t="str">
        <f t="shared" si="236"/>
        <v/>
      </c>
      <c r="LNS117" s="81" t="str">
        <f t="shared" si="236"/>
        <v/>
      </c>
      <c r="LNT117" s="81" t="str">
        <f t="shared" si="236"/>
        <v/>
      </c>
      <c r="LNU117" s="81" t="str">
        <f t="shared" si="236"/>
        <v/>
      </c>
      <c r="LNV117" s="81" t="str">
        <f t="shared" si="236"/>
        <v/>
      </c>
      <c r="LNW117" s="81" t="str">
        <f t="shared" si="236"/>
        <v/>
      </c>
      <c r="LNX117" s="81" t="str">
        <f t="shared" si="236"/>
        <v/>
      </c>
      <c r="LNY117" s="81" t="str">
        <f t="shared" si="236"/>
        <v/>
      </c>
      <c r="LNZ117" s="81" t="str">
        <f t="shared" si="236"/>
        <v/>
      </c>
      <c r="LOA117" s="81" t="str">
        <f t="shared" si="236"/>
        <v/>
      </c>
      <c r="LOB117" s="81" t="str">
        <f t="shared" si="236"/>
        <v/>
      </c>
      <c r="LOC117" s="81" t="str">
        <f t="shared" si="236"/>
        <v/>
      </c>
      <c r="LOD117" s="81" t="str">
        <f t="shared" si="236"/>
        <v/>
      </c>
      <c r="LOE117" s="81" t="str">
        <f t="shared" si="236"/>
        <v/>
      </c>
      <c r="LOF117" s="81" t="str">
        <f t="shared" si="236"/>
        <v/>
      </c>
      <c r="LOG117" s="81" t="str">
        <f t="shared" si="236"/>
        <v/>
      </c>
      <c r="LOH117" s="81" t="str">
        <f t="shared" si="236"/>
        <v/>
      </c>
      <c r="LOI117" s="81" t="str">
        <f t="shared" si="236"/>
        <v/>
      </c>
      <c r="LOJ117" s="81" t="str">
        <f t="shared" si="236"/>
        <v/>
      </c>
      <c r="LOK117" s="81" t="str">
        <f t="shared" si="236"/>
        <v/>
      </c>
      <c r="LOL117" s="81" t="str">
        <f t="shared" si="236"/>
        <v/>
      </c>
      <c r="LOM117" s="81" t="str">
        <f t="shared" si="236"/>
        <v/>
      </c>
      <c r="LON117" s="81" t="str">
        <f t="shared" si="236"/>
        <v/>
      </c>
      <c r="LOO117" s="81" t="str">
        <f t="shared" si="236"/>
        <v/>
      </c>
      <c r="LOP117" s="81" t="str">
        <f t="shared" si="236"/>
        <v/>
      </c>
      <c r="LOQ117" s="81" t="str">
        <f t="shared" si="236"/>
        <v/>
      </c>
      <c r="LOR117" s="81" t="str">
        <f t="shared" si="236"/>
        <v/>
      </c>
      <c r="LOS117" s="81" t="str">
        <f t="shared" si="236"/>
        <v/>
      </c>
      <c r="LOT117" s="81" t="str">
        <f t="shared" si="236"/>
        <v/>
      </c>
      <c r="LOU117" s="81" t="str">
        <f t="shared" si="236"/>
        <v/>
      </c>
      <c r="LOV117" s="81" t="str">
        <f t="shared" si="236"/>
        <v/>
      </c>
      <c r="LOW117" s="81" t="str">
        <f t="shared" si="236"/>
        <v/>
      </c>
      <c r="LOX117" s="81" t="str">
        <f t="shared" si="236"/>
        <v/>
      </c>
      <c r="LOY117" s="81" t="str">
        <f t="shared" si="236"/>
        <v/>
      </c>
      <c r="LOZ117" s="81" t="str">
        <f t="shared" si="236"/>
        <v/>
      </c>
      <c r="LPA117" s="81" t="str">
        <f t="shared" si="236"/>
        <v/>
      </c>
      <c r="LPB117" s="81" t="str">
        <f t="shared" si="236"/>
        <v/>
      </c>
      <c r="LPC117" s="81" t="str">
        <f t="shared" si="236"/>
        <v/>
      </c>
      <c r="LPD117" s="81" t="str">
        <f t="shared" si="236"/>
        <v/>
      </c>
      <c r="LPE117" s="81" t="str">
        <f t="shared" si="236"/>
        <v/>
      </c>
      <c r="LPF117" s="81" t="str">
        <f t="shared" si="236"/>
        <v/>
      </c>
      <c r="LPG117" s="81" t="str">
        <f t="shared" si="236"/>
        <v/>
      </c>
      <c r="LPH117" s="81" t="str">
        <f t="shared" si="236"/>
        <v/>
      </c>
      <c r="LPI117" s="81" t="str">
        <f t="shared" si="236"/>
        <v/>
      </c>
      <c r="LPJ117" s="81" t="str">
        <f t="shared" si="236"/>
        <v/>
      </c>
      <c r="LPK117" s="81" t="str">
        <f t="shared" si="236"/>
        <v/>
      </c>
      <c r="LPL117" s="81" t="str">
        <f t="shared" si="236"/>
        <v/>
      </c>
      <c r="LPM117" s="81" t="str">
        <f t="shared" si="236"/>
        <v/>
      </c>
      <c r="LPN117" s="81" t="str">
        <f t="shared" si="236"/>
        <v/>
      </c>
      <c r="LPO117" s="81" t="str">
        <f t="shared" si="236"/>
        <v/>
      </c>
      <c r="LPP117" s="81" t="str">
        <f t="shared" si="236"/>
        <v/>
      </c>
      <c r="LPQ117" s="81" t="str">
        <f t="shared" si="236"/>
        <v/>
      </c>
      <c r="LPR117" s="81" t="str">
        <f t="shared" si="236"/>
        <v/>
      </c>
      <c r="LPS117" s="81" t="str">
        <f t="shared" si="236"/>
        <v/>
      </c>
      <c r="LPT117" s="81" t="str">
        <f t="shared" si="236"/>
        <v/>
      </c>
      <c r="LPU117" s="81" t="str">
        <f t="shared" si="236"/>
        <v/>
      </c>
      <c r="LPV117" s="81" t="str">
        <f t="shared" si="236"/>
        <v/>
      </c>
      <c r="LPW117" s="81" t="str">
        <f t="shared" ref="LPW117:LSH117" si="237">IF(ISNUMBER(outYear),LPW68+LPW74+LPW80+LPW114,"")</f>
        <v/>
      </c>
      <c r="LPX117" s="81" t="str">
        <f t="shared" si="237"/>
        <v/>
      </c>
      <c r="LPY117" s="81" t="str">
        <f t="shared" si="237"/>
        <v/>
      </c>
      <c r="LPZ117" s="81" t="str">
        <f t="shared" si="237"/>
        <v/>
      </c>
      <c r="LQA117" s="81" t="str">
        <f t="shared" si="237"/>
        <v/>
      </c>
      <c r="LQB117" s="81" t="str">
        <f t="shared" si="237"/>
        <v/>
      </c>
      <c r="LQC117" s="81" t="str">
        <f t="shared" si="237"/>
        <v/>
      </c>
      <c r="LQD117" s="81" t="str">
        <f t="shared" si="237"/>
        <v/>
      </c>
      <c r="LQE117" s="81" t="str">
        <f t="shared" si="237"/>
        <v/>
      </c>
      <c r="LQF117" s="81" t="str">
        <f t="shared" si="237"/>
        <v/>
      </c>
      <c r="LQG117" s="81" t="str">
        <f t="shared" si="237"/>
        <v/>
      </c>
      <c r="LQH117" s="81" t="str">
        <f t="shared" si="237"/>
        <v/>
      </c>
      <c r="LQI117" s="81" t="str">
        <f t="shared" si="237"/>
        <v/>
      </c>
      <c r="LQJ117" s="81" t="str">
        <f t="shared" si="237"/>
        <v/>
      </c>
      <c r="LQK117" s="81" t="str">
        <f t="shared" si="237"/>
        <v/>
      </c>
      <c r="LQL117" s="81" t="str">
        <f t="shared" si="237"/>
        <v/>
      </c>
      <c r="LQM117" s="81" t="str">
        <f t="shared" si="237"/>
        <v/>
      </c>
      <c r="LQN117" s="81" t="str">
        <f t="shared" si="237"/>
        <v/>
      </c>
      <c r="LQO117" s="81" t="str">
        <f t="shared" si="237"/>
        <v/>
      </c>
      <c r="LQP117" s="81" t="str">
        <f t="shared" si="237"/>
        <v/>
      </c>
      <c r="LQQ117" s="81" t="str">
        <f t="shared" si="237"/>
        <v/>
      </c>
      <c r="LQR117" s="81" t="str">
        <f t="shared" si="237"/>
        <v/>
      </c>
      <c r="LQS117" s="81" t="str">
        <f t="shared" si="237"/>
        <v/>
      </c>
      <c r="LQT117" s="81" t="str">
        <f t="shared" si="237"/>
        <v/>
      </c>
      <c r="LQU117" s="81" t="str">
        <f t="shared" si="237"/>
        <v/>
      </c>
      <c r="LQV117" s="81" t="str">
        <f t="shared" si="237"/>
        <v/>
      </c>
      <c r="LQW117" s="81" t="str">
        <f t="shared" si="237"/>
        <v/>
      </c>
      <c r="LQX117" s="81" t="str">
        <f t="shared" si="237"/>
        <v/>
      </c>
      <c r="LQY117" s="81" t="str">
        <f t="shared" si="237"/>
        <v/>
      </c>
      <c r="LQZ117" s="81" t="str">
        <f t="shared" si="237"/>
        <v/>
      </c>
      <c r="LRA117" s="81" t="str">
        <f t="shared" si="237"/>
        <v/>
      </c>
      <c r="LRB117" s="81" t="str">
        <f t="shared" si="237"/>
        <v/>
      </c>
      <c r="LRC117" s="81" t="str">
        <f t="shared" si="237"/>
        <v/>
      </c>
      <c r="LRD117" s="81" t="str">
        <f t="shared" si="237"/>
        <v/>
      </c>
      <c r="LRE117" s="81" t="str">
        <f t="shared" si="237"/>
        <v/>
      </c>
      <c r="LRF117" s="81" t="str">
        <f t="shared" si="237"/>
        <v/>
      </c>
      <c r="LRG117" s="81" t="str">
        <f t="shared" si="237"/>
        <v/>
      </c>
      <c r="LRH117" s="81" t="str">
        <f t="shared" si="237"/>
        <v/>
      </c>
      <c r="LRI117" s="81" t="str">
        <f t="shared" si="237"/>
        <v/>
      </c>
      <c r="LRJ117" s="81" t="str">
        <f t="shared" si="237"/>
        <v/>
      </c>
      <c r="LRK117" s="81" t="str">
        <f t="shared" si="237"/>
        <v/>
      </c>
      <c r="LRL117" s="81" t="str">
        <f t="shared" si="237"/>
        <v/>
      </c>
      <c r="LRM117" s="81" t="str">
        <f t="shared" si="237"/>
        <v/>
      </c>
      <c r="LRN117" s="81" t="str">
        <f t="shared" si="237"/>
        <v/>
      </c>
      <c r="LRO117" s="81" t="str">
        <f t="shared" si="237"/>
        <v/>
      </c>
      <c r="LRP117" s="81" t="str">
        <f t="shared" si="237"/>
        <v/>
      </c>
      <c r="LRQ117" s="81" t="str">
        <f t="shared" si="237"/>
        <v/>
      </c>
      <c r="LRR117" s="81" t="str">
        <f t="shared" si="237"/>
        <v/>
      </c>
      <c r="LRS117" s="81" t="str">
        <f t="shared" si="237"/>
        <v/>
      </c>
      <c r="LRT117" s="81" t="str">
        <f t="shared" si="237"/>
        <v/>
      </c>
      <c r="LRU117" s="81" t="str">
        <f t="shared" si="237"/>
        <v/>
      </c>
      <c r="LRV117" s="81" t="str">
        <f t="shared" si="237"/>
        <v/>
      </c>
      <c r="LRW117" s="81" t="str">
        <f t="shared" si="237"/>
        <v/>
      </c>
      <c r="LRX117" s="81" t="str">
        <f t="shared" si="237"/>
        <v/>
      </c>
      <c r="LRY117" s="81" t="str">
        <f t="shared" si="237"/>
        <v/>
      </c>
      <c r="LRZ117" s="81" t="str">
        <f t="shared" si="237"/>
        <v/>
      </c>
      <c r="LSA117" s="81" t="str">
        <f t="shared" si="237"/>
        <v/>
      </c>
      <c r="LSB117" s="81" t="str">
        <f t="shared" si="237"/>
        <v/>
      </c>
      <c r="LSC117" s="81" t="str">
        <f t="shared" si="237"/>
        <v/>
      </c>
      <c r="LSD117" s="81" t="str">
        <f t="shared" si="237"/>
        <v/>
      </c>
      <c r="LSE117" s="81" t="str">
        <f t="shared" si="237"/>
        <v/>
      </c>
      <c r="LSF117" s="81" t="str">
        <f t="shared" si="237"/>
        <v/>
      </c>
      <c r="LSG117" s="81" t="str">
        <f t="shared" si="237"/>
        <v/>
      </c>
      <c r="LSH117" s="81" t="str">
        <f t="shared" si="237"/>
        <v/>
      </c>
      <c r="LSI117" s="81" t="str">
        <f t="shared" ref="LSI117:LUT117" si="238">IF(ISNUMBER(outYear),LSI68+LSI74+LSI80+LSI114,"")</f>
        <v/>
      </c>
      <c r="LSJ117" s="81" t="str">
        <f t="shared" si="238"/>
        <v/>
      </c>
      <c r="LSK117" s="81" t="str">
        <f t="shared" si="238"/>
        <v/>
      </c>
      <c r="LSL117" s="81" t="str">
        <f t="shared" si="238"/>
        <v/>
      </c>
      <c r="LSM117" s="81" t="str">
        <f t="shared" si="238"/>
        <v/>
      </c>
      <c r="LSN117" s="81" t="str">
        <f t="shared" si="238"/>
        <v/>
      </c>
      <c r="LSO117" s="81" t="str">
        <f t="shared" si="238"/>
        <v/>
      </c>
      <c r="LSP117" s="81" t="str">
        <f t="shared" si="238"/>
        <v/>
      </c>
      <c r="LSQ117" s="81" t="str">
        <f t="shared" si="238"/>
        <v/>
      </c>
      <c r="LSR117" s="81" t="str">
        <f t="shared" si="238"/>
        <v/>
      </c>
      <c r="LSS117" s="81" t="str">
        <f t="shared" si="238"/>
        <v/>
      </c>
      <c r="LST117" s="81" t="str">
        <f t="shared" si="238"/>
        <v/>
      </c>
      <c r="LSU117" s="81" t="str">
        <f t="shared" si="238"/>
        <v/>
      </c>
      <c r="LSV117" s="81" t="str">
        <f t="shared" si="238"/>
        <v/>
      </c>
      <c r="LSW117" s="81" t="str">
        <f t="shared" si="238"/>
        <v/>
      </c>
      <c r="LSX117" s="81" t="str">
        <f t="shared" si="238"/>
        <v/>
      </c>
      <c r="LSY117" s="81" t="str">
        <f t="shared" si="238"/>
        <v/>
      </c>
      <c r="LSZ117" s="81" t="str">
        <f t="shared" si="238"/>
        <v/>
      </c>
      <c r="LTA117" s="81" t="str">
        <f t="shared" si="238"/>
        <v/>
      </c>
      <c r="LTB117" s="81" t="str">
        <f t="shared" si="238"/>
        <v/>
      </c>
      <c r="LTC117" s="81" t="str">
        <f t="shared" si="238"/>
        <v/>
      </c>
      <c r="LTD117" s="81" t="str">
        <f t="shared" si="238"/>
        <v/>
      </c>
      <c r="LTE117" s="81" t="str">
        <f t="shared" si="238"/>
        <v/>
      </c>
      <c r="LTF117" s="81" t="str">
        <f t="shared" si="238"/>
        <v/>
      </c>
      <c r="LTG117" s="81" t="str">
        <f t="shared" si="238"/>
        <v/>
      </c>
      <c r="LTH117" s="81" t="str">
        <f t="shared" si="238"/>
        <v/>
      </c>
      <c r="LTI117" s="81" t="str">
        <f t="shared" si="238"/>
        <v/>
      </c>
      <c r="LTJ117" s="81" t="str">
        <f t="shared" si="238"/>
        <v/>
      </c>
      <c r="LTK117" s="81" t="str">
        <f t="shared" si="238"/>
        <v/>
      </c>
      <c r="LTL117" s="81" t="str">
        <f t="shared" si="238"/>
        <v/>
      </c>
      <c r="LTM117" s="81" t="str">
        <f t="shared" si="238"/>
        <v/>
      </c>
      <c r="LTN117" s="81" t="str">
        <f t="shared" si="238"/>
        <v/>
      </c>
      <c r="LTO117" s="81" t="str">
        <f t="shared" si="238"/>
        <v/>
      </c>
      <c r="LTP117" s="81" t="str">
        <f t="shared" si="238"/>
        <v/>
      </c>
      <c r="LTQ117" s="81" t="str">
        <f t="shared" si="238"/>
        <v/>
      </c>
      <c r="LTR117" s="81" t="str">
        <f t="shared" si="238"/>
        <v/>
      </c>
      <c r="LTS117" s="81" t="str">
        <f t="shared" si="238"/>
        <v/>
      </c>
      <c r="LTT117" s="81" t="str">
        <f t="shared" si="238"/>
        <v/>
      </c>
      <c r="LTU117" s="81" t="str">
        <f t="shared" si="238"/>
        <v/>
      </c>
      <c r="LTV117" s="81" t="str">
        <f t="shared" si="238"/>
        <v/>
      </c>
      <c r="LTW117" s="81" t="str">
        <f t="shared" si="238"/>
        <v/>
      </c>
      <c r="LTX117" s="81" t="str">
        <f t="shared" si="238"/>
        <v/>
      </c>
      <c r="LTY117" s="81" t="str">
        <f t="shared" si="238"/>
        <v/>
      </c>
      <c r="LTZ117" s="81" t="str">
        <f t="shared" si="238"/>
        <v/>
      </c>
      <c r="LUA117" s="81" t="str">
        <f t="shared" si="238"/>
        <v/>
      </c>
      <c r="LUB117" s="81" t="str">
        <f t="shared" si="238"/>
        <v/>
      </c>
      <c r="LUC117" s="81" t="str">
        <f t="shared" si="238"/>
        <v/>
      </c>
      <c r="LUD117" s="81" t="str">
        <f t="shared" si="238"/>
        <v/>
      </c>
      <c r="LUE117" s="81" t="str">
        <f t="shared" si="238"/>
        <v/>
      </c>
      <c r="LUF117" s="81" t="str">
        <f t="shared" si="238"/>
        <v/>
      </c>
      <c r="LUG117" s="81" t="str">
        <f t="shared" si="238"/>
        <v/>
      </c>
      <c r="LUH117" s="81" t="str">
        <f t="shared" si="238"/>
        <v/>
      </c>
      <c r="LUI117" s="81" t="str">
        <f t="shared" si="238"/>
        <v/>
      </c>
      <c r="LUJ117" s="81" t="str">
        <f t="shared" si="238"/>
        <v/>
      </c>
      <c r="LUK117" s="81" t="str">
        <f t="shared" si="238"/>
        <v/>
      </c>
      <c r="LUL117" s="81" t="str">
        <f t="shared" si="238"/>
        <v/>
      </c>
      <c r="LUM117" s="81" t="str">
        <f t="shared" si="238"/>
        <v/>
      </c>
      <c r="LUN117" s="81" t="str">
        <f t="shared" si="238"/>
        <v/>
      </c>
      <c r="LUO117" s="81" t="str">
        <f t="shared" si="238"/>
        <v/>
      </c>
      <c r="LUP117" s="81" t="str">
        <f t="shared" si="238"/>
        <v/>
      </c>
      <c r="LUQ117" s="81" t="str">
        <f t="shared" si="238"/>
        <v/>
      </c>
      <c r="LUR117" s="81" t="str">
        <f t="shared" si="238"/>
        <v/>
      </c>
      <c r="LUS117" s="81" t="str">
        <f t="shared" si="238"/>
        <v/>
      </c>
      <c r="LUT117" s="81" t="str">
        <f t="shared" si="238"/>
        <v/>
      </c>
      <c r="LUU117" s="81" t="str">
        <f t="shared" ref="LUU117:LXF117" si="239">IF(ISNUMBER(outYear),LUU68+LUU74+LUU80+LUU114,"")</f>
        <v/>
      </c>
      <c r="LUV117" s="81" t="str">
        <f t="shared" si="239"/>
        <v/>
      </c>
      <c r="LUW117" s="81" t="str">
        <f t="shared" si="239"/>
        <v/>
      </c>
      <c r="LUX117" s="81" t="str">
        <f t="shared" si="239"/>
        <v/>
      </c>
      <c r="LUY117" s="81" t="str">
        <f t="shared" si="239"/>
        <v/>
      </c>
      <c r="LUZ117" s="81" t="str">
        <f t="shared" si="239"/>
        <v/>
      </c>
      <c r="LVA117" s="81" t="str">
        <f t="shared" si="239"/>
        <v/>
      </c>
      <c r="LVB117" s="81" t="str">
        <f t="shared" si="239"/>
        <v/>
      </c>
      <c r="LVC117" s="81" t="str">
        <f t="shared" si="239"/>
        <v/>
      </c>
      <c r="LVD117" s="81" t="str">
        <f t="shared" si="239"/>
        <v/>
      </c>
      <c r="LVE117" s="81" t="str">
        <f t="shared" si="239"/>
        <v/>
      </c>
      <c r="LVF117" s="81" t="str">
        <f t="shared" si="239"/>
        <v/>
      </c>
      <c r="LVG117" s="81" t="str">
        <f t="shared" si="239"/>
        <v/>
      </c>
      <c r="LVH117" s="81" t="str">
        <f t="shared" si="239"/>
        <v/>
      </c>
      <c r="LVI117" s="81" t="str">
        <f t="shared" si="239"/>
        <v/>
      </c>
      <c r="LVJ117" s="81" t="str">
        <f t="shared" si="239"/>
        <v/>
      </c>
      <c r="LVK117" s="81" t="str">
        <f t="shared" si="239"/>
        <v/>
      </c>
      <c r="LVL117" s="81" t="str">
        <f t="shared" si="239"/>
        <v/>
      </c>
      <c r="LVM117" s="81" t="str">
        <f t="shared" si="239"/>
        <v/>
      </c>
      <c r="LVN117" s="81" t="str">
        <f t="shared" si="239"/>
        <v/>
      </c>
      <c r="LVO117" s="81" t="str">
        <f t="shared" si="239"/>
        <v/>
      </c>
      <c r="LVP117" s="81" t="str">
        <f t="shared" si="239"/>
        <v/>
      </c>
      <c r="LVQ117" s="81" t="str">
        <f t="shared" si="239"/>
        <v/>
      </c>
      <c r="LVR117" s="81" t="str">
        <f t="shared" si="239"/>
        <v/>
      </c>
      <c r="LVS117" s="81" t="str">
        <f t="shared" si="239"/>
        <v/>
      </c>
      <c r="LVT117" s="81" t="str">
        <f t="shared" si="239"/>
        <v/>
      </c>
      <c r="LVU117" s="81" t="str">
        <f t="shared" si="239"/>
        <v/>
      </c>
      <c r="LVV117" s="81" t="str">
        <f t="shared" si="239"/>
        <v/>
      </c>
      <c r="LVW117" s="81" t="str">
        <f t="shared" si="239"/>
        <v/>
      </c>
      <c r="LVX117" s="81" t="str">
        <f t="shared" si="239"/>
        <v/>
      </c>
      <c r="LVY117" s="81" t="str">
        <f t="shared" si="239"/>
        <v/>
      </c>
      <c r="LVZ117" s="81" t="str">
        <f t="shared" si="239"/>
        <v/>
      </c>
      <c r="LWA117" s="81" t="str">
        <f t="shared" si="239"/>
        <v/>
      </c>
      <c r="LWB117" s="81" t="str">
        <f t="shared" si="239"/>
        <v/>
      </c>
      <c r="LWC117" s="81" t="str">
        <f t="shared" si="239"/>
        <v/>
      </c>
      <c r="LWD117" s="81" t="str">
        <f t="shared" si="239"/>
        <v/>
      </c>
      <c r="LWE117" s="81" t="str">
        <f t="shared" si="239"/>
        <v/>
      </c>
      <c r="LWF117" s="81" t="str">
        <f t="shared" si="239"/>
        <v/>
      </c>
      <c r="LWG117" s="81" t="str">
        <f t="shared" si="239"/>
        <v/>
      </c>
      <c r="LWH117" s="81" t="str">
        <f t="shared" si="239"/>
        <v/>
      </c>
      <c r="LWI117" s="81" t="str">
        <f t="shared" si="239"/>
        <v/>
      </c>
      <c r="LWJ117" s="81" t="str">
        <f t="shared" si="239"/>
        <v/>
      </c>
      <c r="LWK117" s="81" t="str">
        <f t="shared" si="239"/>
        <v/>
      </c>
      <c r="LWL117" s="81" t="str">
        <f t="shared" si="239"/>
        <v/>
      </c>
      <c r="LWM117" s="81" t="str">
        <f t="shared" si="239"/>
        <v/>
      </c>
      <c r="LWN117" s="81" t="str">
        <f t="shared" si="239"/>
        <v/>
      </c>
      <c r="LWO117" s="81" t="str">
        <f t="shared" si="239"/>
        <v/>
      </c>
      <c r="LWP117" s="81" t="str">
        <f t="shared" si="239"/>
        <v/>
      </c>
      <c r="LWQ117" s="81" t="str">
        <f t="shared" si="239"/>
        <v/>
      </c>
      <c r="LWR117" s="81" t="str">
        <f t="shared" si="239"/>
        <v/>
      </c>
      <c r="LWS117" s="81" t="str">
        <f t="shared" si="239"/>
        <v/>
      </c>
      <c r="LWT117" s="81" t="str">
        <f t="shared" si="239"/>
        <v/>
      </c>
      <c r="LWU117" s="81" t="str">
        <f t="shared" si="239"/>
        <v/>
      </c>
      <c r="LWV117" s="81" t="str">
        <f t="shared" si="239"/>
        <v/>
      </c>
      <c r="LWW117" s="81" t="str">
        <f t="shared" si="239"/>
        <v/>
      </c>
      <c r="LWX117" s="81" t="str">
        <f t="shared" si="239"/>
        <v/>
      </c>
      <c r="LWY117" s="81" t="str">
        <f t="shared" si="239"/>
        <v/>
      </c>
      <c r="LWZ117" s="81" t="str">
        <f t="shared" si="239"/>
        <v/>
      </c>
      <c r="LXA117" s="81" t="str">
        <f t="shared" si="239"/>
        <v/>
      </c>
      <c r="LXB117" s="81" t="str">
        <f t="shared" si="239"/>
        <v/>
      </c>
      <c r="LXC117" s="81" t="str">
        <f t="shared" si="239"/>
        <v/>
      </c>
      <c r="LXD117" s="81" t="str">
        <f t="shared" si="239"/>
        <v/>
      </c>
      <c r="LXE117" s="81" t="str">
        <f t="shared" si="239"/>
        <v/>
      </c>
      <c r="LXF117" s="81" t="str">
        <f t="shared" si="239"/>
        <v/>
      </c>
      <c r="LXG117" s="81" t="str">
        <f t="shared" ref="LXG117:LZR117" si="240">IF(ISNUMBER(outYear),LXG68+LXG74+LXG80+LXG114,"")</f>
        <v/>
      </c>
      <c r="LXH117" s="81" t="str">
        <f t="shared" si="240"/>
        <v/>
      </c>
      <c r="LXI117" s="81" t="str">
        <f t="shared" si="240"/>
        <v/>
      </c>
      <c r="LXJ117" s="81" t="str">
        <f t="shared" si="240"/>
        <v/>
      </c>
      <c r="LXK117" s="81" t="str">
        <f t="shared" si="240"/>
        <v/>
      </c>
      <c r="LXL117" s="81" t="str">
        <f t="shared" si="240"/>
        <v/>
      </c>
      <c r="LXM117" s="81" t="str">
        <f t="shared" si="240"/>
        <v/>
      </c>
      <c r="LXN117" s="81" t="str">
        <f t="shared" si="240"/>
        <v/>
      </c>
      <c r="LXO117" s="81" t="str">
        <f t="shared" si="240"/>
        <v/>
      </c>
      <c r="LXP117" s="81" t="str">
        <f t="shared" si="240"/>
        <v/>
      </c>
      <c r="LXQ117" s="81" t="str">
        <f t="shared" si="240"/>
        <v/>
      </c>
      <c r="LXR117" s="81" t="str">
        <f t="shared" si="240"/>
        <v/>
      </c>
      <c r="LXS117" s="81" t="str">
        <f t="shared" si="240"/>
        <v/>
      </c>
      <c r="LXT117" s="81" t="str">
        <f t="shared" si="240"/>
        <v/>
      </c>
      <c r="LXU117" s="81" t="str">
        <f t="shared" si="240"/>
        <v/>
      </c>
      <c r="LXV117" s="81" t="str">
        <f t="shared" si="240"/>
        <v/>
      </c>
      <c r="LXW117" s="81" t="str">
        <f t="shared" si="240"/>
        <v/>
      </c>
      <c r="LXX117" s="81" t="str">
        <f t="shared" si="240"/>
        <v/>
      </c>
      <c r="LXY117" s="81" t="str">
        <f t="shared" si="240"/>
        <v/>
      </c>
      <c r="LXZ117" s="81" t="str">
        <f t="shared" si="240"/>
        <v/>
      </c>
      <c r="LYA117" s="81" t="str">
        <f t="shared" si="240"/>
        <v/>
      </c>
      <c r="LYB117" s="81" t="str">
        <f t="shared" si="240"/>
        <v/>
      </c>
      <c r="LYC117" s="81" t="str">
        <f t="shared" si="240"/>
        <v/>
      </c>
      <c r="LYD117" s="81" t="str">
        <f t="shared" si="240"/>
        <v/>
      </c>
      <c r="LYE117" s="81" t="str">
        <f t="shared" si="240"/>
        <v/>
      </c>
      <c r="LYF117" s="81" t="str">
        <f t="shared" si="240"/>
        <v/>
      </c>
      <c r="LYG117" s="81" t="str">
        <f t="shared" si="240"/>
        <v/>
      </c>
      <c r="LYH117" s="81" t="str">
        <f t="shared" si="240"/>
        <v/>
      </c>
      <c r="LYI117" s="81" t="str">
        <f t="shared" si="240"/>
        <v/>
      </c>
      <c r="LYJ117" s="81" t="str">
        <f t="shared" si="240"/>
        <v/>
      </c>
      <c r="LYK117" s="81" t="str">
        <f t="shared" si="240"/>
        <v/>
      </c>
      <c r="LYL117" s="81" t="str">
        <f t="shared" si="240"/>
        <v/>
      </c>
      <c r="LYM117" s="81" t="str">
        <f t="shared" si="240"/>
        <v/>
      </c>
      <c r="LYN117" s="81" t="str">
        <f t="shared" si="240"/>
        <v/>
      </c>
      <c r="LYO117" s="81" t="str">
        <f t="shared" si="240"/>
        <v/>
      </c>
      <c r="LYP117" s="81" t="str">
        <f t="shared" si="240"/>
        <v/>
      </c>
      <c r="LYQ117" s="81" t="str">
        <f t="shared" si="240"/>
        <v/>
      </c>
      <c r="LYR117" s="81" t="str">
        <f t="shared" si="240"/>
        <v/>
      </c>
      <c r="LYS117" s="81" t="str">
        <f t="shared" si="240"/>
        <v/>
      </c>
      <c r="LYT117" s="81" t="str">
        <f t="shared" si="240"/>
        <v/>
      </c>
      <c r="LYU117" s="81" t="str">
        <f t="shared" si="240"/>
        <v/>
      </c>
      <c r="LYV117" s="81" t="str">
        <f t="shared" si="240"/>
        <v/>
      </c>
      <c r="LYW117" s="81" t="str">
        <f t="shared" si="240"/>
        <v/>
      </c>
      <c r="LYX117" s="81" t="str">
        <f t="shared" si="240"/>
        <v/>
      </c>
      <c r="LYY117" s="81" t="str">
        <f t="shared" si="240"/>
        <v/>
      </c>
      <c r="LYZ117" s="81" t="str">
        <f t="shared" si="240"/>
        <v/>
      </c>
      <c r="LZA117" s="81" t="str">
        <f t="shared" si="240"/>
        <v/>
      </c>
      <c r="LZB117" s="81" t="str">
        <f t="shared" si="240"/>
        <v/>
      </c>
      <c r="LZC117" s="81" t="str">
        <f t="shared" si="240"/>
        <v/>
      </c>
      <c r="LZD117" s="81" t="str">
        <f t="shared" si="240"/>
        <v/>
      </c>
      <c r="LZE117" s="81" t="str">
        <f t="shared" si="240"/>
        <v/>
      </c>
      <c r="LZF117" s="81" t="str">
        <f t="shared" si="240"/>
        <v/>
      </c>
      <c r="LZG117" s="81" t="str">
        <f t="shared" si="240"/>
        <v/>
      </c>
      <c r="LZH117" s="81" t="str">
        <f t="shared" si="240"/>
        <v/>
      </c>
      <c r="LZI117" s="81" t="str">
        <f t="shared" si="240"/>
        <v/>
      </c>
      <c r="LZJ117" s="81" t="str">
        <f t="shared" si="240"/>
        <v/>
      </c>
      <c r="LZK117" s="81" t="str">
        <f t="shared" si="240"/>
        <v/>
      </c>
      <c r="LZL117" s="81" t="str">
        <f t="shared" si="240"/>
        <v/>
      </c>
      <c r="LZM117" s="81" t="str">
        <f t="shared" si="240"/>
        <v/>
      </c>
      <c r="LZN117" s="81" t="str">
        <f t="shared" si="240"/>
        <v/>
      </c>
      <c r="LZO117" s="81" t="str">
        <f t="shared" si="240"/>
        <v/>
      </c>
      <c r="LZP117" s="81" t="str">
        <f t="shared" si="240"/>
        <v/>
      </c>
      <c r="LZQ117" s="81" t="str">
        <f t="shared" si="240"/>
        <v/>
      </c>
      <c r="LZR117" s="81" t="str">
        <f t="shared" si="240"/>
        <v/>
      </c>
      <c r="LZS117" s="81" t="str">
        <f t="shared" ref="LZS117:MCD117" si="241">IF(ISNUMBER(outYear),LZS68+LZS74+LZS80+LZS114,"")</f>
        <v/>
      </c>
      <c r="LZT117" s="81" t="str">
        <f t="shared" si="241"/>
        <v/>
      </c>
      <c r="LZU117" s="81" t="str">
        <f t="shared" si="241"/>
        <v/>
      </c>
      <c r="LZV117" s="81" t="str">
        <f t="shared" si="241"/>
        <v/>
      </c>
      <c r="LZW117" s="81" t="str">
        <f t="shared" si="241"/>
        <v/>
      </c>
      <c r="LZX117" s="81" t="str">
        <f t="shared" si="241"/>
        <v/>
      </c>
      <c r="LZY117" s="81" t="str">
        <f t="shared" si="241"/>
        <v/>
      </c>
      <c r="LZZ117" s="81" t="str">
        <f t="shared" si="241"/>
        <v/>
      </c>
      <c r="MAA117" s="81" t="str">
        <f t="shared" si="241"/>
        <v/>
      </c>
      <c r="MAB117" s="81" t="str">
        <f t="shared" si="241"/>
        <v/>
      </c>
      <c r="MAC117" s="81" t="str">
        <f t="shared" si="241"/>
        <v/>
      </c>
      <c r="MAD117" s="81" t="str">
        <f t="shared" si="241"/>
        <v/>
      </c>
      <c r="MAE117" s="81" t="str">
        <f t="shared" si="241"/>
        <v/>
      </c>
      <c r="MAF117" s="81" t="str">
        <f t="shared" si="241"/>
        <v/>
      </c>
      <c r="MAG117" s="81" t="str">
        <f t="shared" si="241"/>
        <v/>
      </c>
      <c r="MAH117" s="81" t="str">
        <f t="shared" si="241"/>
        <v/>
      </c>
      <c r="MAI117" s="81" t="str">
        <f t="shared" si="241"/>
        <v/>
      </c>
      <c r="MAJ117" s="81" t="str">
        <f t="shared" si="241"/>
        <v/>
      </c>
      <c r="MAK117" s="81" t="str">
        <f t="shared" si="241"/>
        <v/>
      </c>
      <c r="MAL117" s="81" t="str">
        <f t="shared" si="241"/>
        <v/>
      </c>
      <c r="MAM117" s="81" t="str">
        <f t="shared" si="241"/>
        <v/>
      </c>
      <c r="MAN117" s="81" t="str">
        <f t="shared" si="241"/>
        <v/>
      </c>
      <c r="MAO117" s="81" t="str">
        <f t="shared" si="241"/>
        <v/>
      </c>
      <c r="MAP117" s="81" t="str">
        <f t="shared" si="241"/>
        <v/>
      </c>
      <c r="MAQ117" s="81" t="str">
        <f t="shared" si="241"/>
        <v/>
      </c>
      <c r="MAR117" s="81" t="str">
        <f t="shared" si="241"/>
        <v/>
      </c>
      <c r="MAS117" s="81" t="str">
        <f t="shared" si="241"/>
        <v/>
      </c>
      <c r="MAT117" s="81" t="str">
        <f t="shared" si="241"/>
        <v/>
      </c>
      <c r="MAU117" s="81" t="str">
        <f t="shared" si="241"/>
        <v/>
      </c>
      <c r="MAV117" s="81" t="str">
        <f t="shared" si="241"/>
        <v/>
      </c>
      <c r="MAW117" s="81" t="str">
        <f t="shared" si="241"/>
        <v/>
      </c>
      <c r="MAX117" s="81" t="str">
        <f t="shared" si="241"/>
        <v/>
      </c>
      <c r="MAY117" s="81" t="str">
        <f t="shared" si="241"/>
        <v/>
      </c>
      <c r="MAZ117" s="81" t="str">
        <f t="shared" si="241"/>
        <v/>
      </c>
      <c r="MBA117" s="81" t="str">
        <f t="shared" si="241"/>
        <v/>
      </c>
      <c r="MBB117" s="81" t="str">
        <f t="shared" si="241"/>
        <v/>
      </c>
      <c r="MBC117" s="81" t="str">
        <f t="shared" si="241"/>
        <v/>
      </c>
      <c r="MBD117" s="81" t="str">
        <f t="shared" si="241"/>
        <v/>
      </c>
      <c r="MBE117" s="81" t="str">
        <f t="shared" si="241"/>
        <v/>
      </c>
      <c r="MBF117" s="81" t="str">
        <f t="shared" si="241"/>
        <v/>
      </c>
      <c r="MBG117" s="81" t="str">
        <f t="shared" si="241"/>
        <v/>
      </c>
      <c r="MBH117" s="81" t="str">
        <f t="shared" si="241"/>
        <v/>
      </c>
      <c r="MBI117" s="81" t="str">
        <f t="shared" si="241"/>
        <v/>
      </c>
      <c r="MBJ117" s="81" t="str">
        <f t="shared" si="241"/>
        <v/>
      </c>
      <c r="MBK117" s="81" t="str">
        <f t="shared" si="241"/>
        <v/>
      </c>
      <c r="MBL117" s="81" t="str">
        <f t="shared" si="241"/>
        <v/>
      </c>
      <c r="MBM117" s="81" t="str">
        <f t="shared" si="241"/>
        <v/>
      </c>
      <c r="MBN117" s="81" t="str">
        <f t="shared" si="241"/>
        <v/>
      </c>
      <c r="MBO117" s="81" t="str">
        <f t="shared" si="241"/>
        <v/>
      </c>
      <c r="MBP117" s="81" t="str">
        <f t="shared" si="241"/>
        <v/>
      </c>
      <c r="MBQ117" s="81" t="str">
        <f t="shared" si="241"/>
        <v/>
      </c>
      <c r="MBR117" s="81" t="str">
        <f t="shared" si="241"/>
        <v/>
      </c>
      <c r="MBS117" s="81" t="str">
        <f t="shared" si="241"/>
        <v/>
      </c>
      <c r="MBT117" s="81" t="str">
        <f t="shared" si="241"/>
        <v/>
      </c>
      <c r="MBU117" s="81" t="str">
        <f t="shared" si="241"/>
        <v/>
      </c>
      <c r="MBV117" s="81" t="str">
        <f t="shared" si="241"/>
        <v/>
      </c>
      <c r="MBW117" s="81" t="str">
        <f t="shared" si="241"/>
        <v/>
      </c>
      <c r="MBX117" s="81" t="str">
        <f t="shared" si="241"/>
        <v/>
      </c>
      <c r="MBY117" s="81" t="str">
        <f t="shared" si="241"/>
        <v/>
      </c>
      <c r="MBZ117" s="81" t="str">
        <f t="shared" si="241"/>
        <v/>
      </c>
      <c r="MCA117" s="81" t="str">
        <f t="shared" si="241"/>
        <v/>
      </c>
      <c r="MCB117" s="81" t="str">
        <f t="shared" si="241"/>
        <v/>
      </c>
      <c r="MCC117" s="81" t="str">
        <f t="shared" si="241"/>
        <v/>
      </c>
      <c r="MCD117" s="81" t="str">
        <f t="shared" si="241"/>
        <v/>
      </c>
      <c r="MCE117" s="81" t="str">
        <f t="shared" ref="MCE117:MEP117" si="242">IF(ISNUMBER(outYear),MCE68+MCE74+MCE80+MCE114,"")</f>
        <v/>
      </c>
      <c r="MCF117" s="81" t="str">
        <f t="shared" si="242"/>
        <v/>
      </c>
      <c r="MCG117" s="81" t="str">
        <f t="shared" si="242"/>
        <v/>
      </c>
      <c r="MCH117" s="81" t="str">
        <f t="shared" si="242"/>
        <v/>
      </c>
      <c r="MCI117" s="81" t="str">
        <f t="shared" si="242"/>
        <v/>
      </c>
      <c r="MCJ117" s="81" t="str">
        <f t="shared" si="242"/>
        <v/>
      </c>
      <c r="MCK117" s="81" t="str">
        <f t="shared" si="242"/>
        <v/>
      </c>
      <c r="MCL117" s="81" t="str">
        <f t="shared" si="242"/>
        <v/>
      </c>
      <c r="MCM117" s="81" t="str">
        <f t="shared" si="242"/>
        <v/>
      </c>
      <c r="MCN117" s="81" t="str">
        <f t="shared" si="242"/>
        <v/>
      </c>
      <c r="MCO117" s="81" t="str">
        <f t="shared" si="242"/>
        <v/>
      </c>
      <c r="MCP117" s="81" t="str">
        <f t="shared" si="242"/>
        <v/>
      </c>
      <c r="MCQ117" s="81" t="str">
        <f t="shared" si="242"/>
        <v/>
      </c>
      <c r="MCR117" s="81" t="str">
        <f t="shared" si="242"/>
        <v/>
      </c>
      <c r="MCS117" s="81" t="str">
        <f t="shared" si="242"/>
        <v/>
      </c>
      <c r="MCT117" s="81" t="str">
        <f t="shared" si="242"/>
        <v/>
      </c>
      <c r="MCU117" s="81" t="str">
        <f t="shared" si="242"/>
        <v/>
      </c>
      <c r="MCV117" s="81" t="str">
        <f t="shared" si="242"/>
        <v/>
      </c>
      <c r="MCW117" s="81" t="str">
        <f t="shared" si="242"/>
        <v/>
      </c>
      <c r="MCX117" s="81" t="str">
        <f t="shared" si="242"/>
        <v/>
      </c>
      <c r="MCY117" s="81" t="str">
        <f t="shared" si="242"/>
        <v/>
      </c>
      <c r="MCZ117" s="81" t="str">
        <f t="shared" si="242"/>
        <v/>
      </c>
      <c r="MDA117" s="81" t="str">
        <f t="shared" si="242"/>
        <v/>
      </c>
      <c r="MDB117" s="81" t="str">
        <f t="shared" si="242"/>
        <v/>
      </c>
      <c r="MDC117" s="81" t="str">
        <f t="shared" si="242"/>
        <v/>
      </c>
      <c r="MDD117" s="81" t="str">
        <f t="shared" si="242"/>
        <v/>
      </c>
      <c r="MDE117" s="81" t="str">
        <f t="shared" si="242"/>
        <v/>
      </c>
      <c r="MDF117" s="81" t="str">
        <f t="shared" si="242"/>
        <v/>
      </c>
      <c r="MDG117" s="81" t="str">
        <f t="shared" si="242"/>
        <v/>
      </c>
      <c r="MDH117" s="81" t="str">
        <f t="shared" si="242"/>
        <v/>
      </c>
      <c r="MDI117" s="81" t="str">
        <f t="shared" si="242"/>
        <v/>
      </c>
      <c r="MDJ117" s="81" t="str">
        <f t="shared" si="242"/>
        <v/>
      </c>
      <c r="MDK117" s="81" t="str">
        <f t="shared" si="242"/>
        <v/>
      </c>
      <c r="MDL117" s="81" t="str">
        <f t="shared" si="242"/>
        <v/>
      </c>
      <c r="MDM117" s="81" t="str">
        <f t="shared" si="242"/>
        <v/>
      </c>
      <c r="MDN117" s="81" t="str">
        <f t="shared" si="242"/>
        <v/>
      </c>
      <c r="MDO117" s="81" t="str">
        <f t="shared" si="242"/>
        <v/>
      </c>
      <c r="MDP117" s="81" t="str">
        <f t="shared" si="242"/>
        <v/>
      </c>
      <c r="MDQ117" s="81" t="str">
        <f t="shared" si="242"/>
        <v/>
      </c>
      <c r="MDR117" s="81" t="str">
        <f t="shared" si="242"/>
        <v/>
      </c>
      <c r="MDS117" s="81" t="str">
        <f t="shared" si="242"/>
        <v/>
      </c>
      <c r="MDT117" s="81" t="str">
        <f t="shared" si="242"/>
        <v/>
      </c>
      <c r="MDU117" s="81" t="str">
        <f t="shared" si="242"/>
        <v/>
      </c>
      <c r="MDV117" s="81" t="str">
        <f t="shared" si="242"/>
        <v/>
      </c>
      <c r="MDW117" s="81" t="str">
        <f t="shared" si="242"/>
        <v/>
      </c>
      <c r="MDX117" s="81" t="str">
        <f t="shared" si="242"/>
        <v/>
      </c>
      <c r="MDY117" s="81" t="str">
        <f t="shared" si="242"/>
        <v/>
      </c>
      <c r="MDZ117" s="81" t="str">
        <f t="shared" si="242"/>
        <v/>
      </c>
      <c r="MEA117" s="81" t="str">
        <f t="shared" si="242"/>
        <v/>
      </c>
      <c r="MEB117" s="81" t="str">
        <f t="shared" si="242"/>
        <v/>
      </c>
      <c r="MEC117" s="81" t="str">
        <f t="shared" si="242"/>
        <v/>
      </c>
      <c r="MED117" s="81" t="str">
        <f t="shared" si="242"/>
        <v/>
      </c>
      <c r="MEE117" s="81" t="str">
        <f t="shared" si="242"/>
        <v/>
      </c>
      <c r="MEF117" s="81" t="str">
        <f t="shared" si="242"/>
        <v/>
      </c>
      <c r="MEG117" s="81" t="str">
        <f t="shared" si="242"/>
        <v/>
      </c>
      <c r="MEH117" s="81" t="str">
        <f t="shared" si="242"/>
        <v/>
      </c>
      <c r="MEI117" s="81" t="str">
        <f t="shared" si="242"/>
        <v/>
      </c>
      <c r="MEJ117" s="81" t="str">
        <f t="shared" si="242"/>
        <v/>
      </c>
      <c r="MEK117" s="81" t="str">
        <f t="shared" si="242"/>
        <v/>
      </c>
      <c r="MEL117" s="81" t="str">
        <f t="shared" si="242"/>
        <v/>
      </c>
      <c r="MEM117" s="81" t="str">
        <f t="shared" si="242"/>
        <v/>
      </c>
      <c r="MEN117" s="81" t="str">
        <f t="shared" si="242"/>
        <v/>
      </c>
      <c r="MEO117" s="81" t="str">
        <f t="shared" si="242"/>
        <v/>
      </c>
      <c r="MEP117" s="81" t="str">
        <f t="shared" si="242"/>
        <v/>
      </c>
      <c r="MEQ117" s="81" t="str">
        <f t="shared" ref="MEQ117:MHB117" si="243">IF(ISNUMBER(outYear),MEQ68+MEQ74+MEQ80+MEQ114,"")</f>
        <v/>
      </c>
      <c r="MER117" s="81" t="str">
        <f t="shared" si="243"/>
        <v/>
      </c>
      <c r="MES117" s="81" t="str">
        <f t="shared" si="243"/>
        <v/>
      </c>
      <c r="MET117" s="81" t="str">
        <f t="shared" si="243"/>
        <v/>
      </c>
      <c r="MEU117" s="81" t="str">
        <f t="shared" si="243"/>
        <v/>
      </c>
      <c r="MEV117" s="81" t="str">
        <f t="shared" si="243"/>
        <v/>
      </c>
      <c r="MEW117" s="81" t="str">
        <f t="shared" si="243"/>
        <v/>
      </c>
      <c r="MEX117" s="81" t="str">
        <f t="shared" si="243"/>
        <v/>
      </c>
      <c r="MEY117" s="81" t="str">
        <f t="shared" si="243"/>
        <v/>
      </c>
      <c r="MEZ117" s="81" t="str">
        <f t="shared" si="243"/>
        <v/>
      </c>
      <c r="MFA117" s="81" t="str">
        <f t="shared" si="243"/>
        <v/>
      </c>
      <c r="MFB117" s="81" t="str">
        <f t="shared" si="243"/>
        <v/>
      </c>
      <c r="MFC117" s="81" t="str">
        <f t="shared" si="243"/>
        <v/>
      </c>
      <c r="MFD117" s="81" t="str">
        <f t="shared" si="243"/>
        <v/>
      </c>
      <c r="MFE117" s="81" t="str">
        <f t="shared" si="243"/>
        <v/>
      </c>
      <c r="MFF117" s="81" t="str">
        <f t="shared" si="243"/>
        <v/>
      </c>
      <c r="MFG117" s="81" t="str">
        <f t="shared" si="243"/>
        <v/>
      </c>
      <c r="MFH117" s="81" t="str">
        <f t="shared" si="243"/>
        <v/>
      </c>
      <c r="MFI117" s="81" t="str">
        <f t="shared" si="243"/>
        <v/>
      </c>
      <c r="MFJ117" s="81" t="str">
        <f t="shared" si="243"/>
        <v/>
      </c>
      <c r="MFK117" s="81" t="str">
        <f t="shared" si="243"/>
        <v/>
      </c>
      <c r="MFL117" s="81" t="str">
        <f t="shared" si="243"/>
        <v/>
      </c>
      <c r="MFM117" s="81" t="str">
        <f t="shared" si="243"/>
        <v/>
      </c>
      <c r="MFN117" s="81" t="str">
        <f t="shared" si="243"/>
        <v/>
      </c>
      <c r="MFO117" s="81" t="str">
        <f t="shared" si="243"/>
        <v/>
      </c>
      <c r="MFP117" s="81" t="str">
        <f t="shared" si="243"/>
        <v/>
      </c>
      <c r="MFQ117" s="81" t="str">
        <f t="shared" si="243"/>
        <v/>
      </c>
      <c r="MFR117" s="81" t="str">
        <f t="shared" si="243"/>
        <v/>
      </c>
      <c r="MFS117" s="81" t="str">
        <f t="shared" si="243"/>
        <v/>
      </c>
      <c r="MFT117" s="81" t="str">
        <f t="shared" si="243"/>
        <v/>
      </c>
      <c r="MFU117" s="81" t="str">
        <f t="shared" si="243"/>
        <v/>
      </c>
      <c r="MFV117" s="81" t="str">
        <f t="shared" si="243"/>
        <v/>
      </c>
      <c r="MFW117" s="81" t="str">
        <f t="shared" si="243"/>
        <v/>
      </c>
      <c r="MFX117" s="81" t="str">
        <f t="shared" si="243"/>
        <v/>
      </c>
      <c r="MFY117" s="81" t="str">
        <f t="shared" si="243"/>
        <v/>
      </c>
      <c r="MFZ117" s="81" t="str">
        <f t="shared" si="243"/>
        <v/>
      </c>
      <c r="MGA117" s="81" t="str">
        <f t="shared" si="243"/>
        <v/>
      </c>
      <c r="MGB117" s="81" t="str">
        <f t="shared" si="243"/>
        <v/>
      </c>
      <c r="MGC117" s="81" t="str">
        <f t="shared" si="243"/>
        <v/>
      </c>
      <c r="MGD117" s="81" t="str">
        <f t="shared" si="243"/>
        <v/>
      </c>
      <c r="MGE117" s="81" t="str">
        <f t="shared" si="243"/>
        <v/>
      </c>
      <c r="MGF117" s="81" t="str">
        <f t="shared" si="243"/>
        <v/>
      </c>
      <c r="MGG117" s="81" t="str">
        <f t="shared" si="243"/>
        <v/>
      </c>
      <c r="MGH117" s="81" t="str">
        <f t="shared" si="243"/>
        <v/>
      </c>
      <c r="MGI117" s="81" t="str">
        <f t="shared" si="243"/>
        <v/>
      </c>
      <c r="MGJ117" s="81" t="str">
        <f t="shared" si="243"/>
        <v/>
      </c>
      <c r="MGK117" s="81" t="str">
        <f t="shared" si="243"/>
        <v/>
      </c>
      <c r="MGL117" s="81" t="str">
        <f t="shared" si="243"/>
        <v/>
      </c>
      <c r="MGM117" s="81" t="str">
        <f t="shared" si="243"/>
        <v/>
      </c>
      <c r="MGN117" s="81" t="str">
        <f t="shared" si="243"/>
        <v/>
      </c>
      <c r="MGO117" s="81" t="str">
        <f t="shared" si="243"/>
        <v/>
      </c>
      <c r="MGP117" s="81" t="str">
        <f t="shared" si="243"/>
        <v/>
      </c>
      <c r="MGQ117" s="81" t="str">
        <f t="shared" si="243"/>
        <v/>
      </c>
      <c r="MGR117" s="81" t="str">
        <f t="shared" si="243"/>
        <v/>
      </c>
      <c r="MGS117" s="81" t="str">
        <f t="shared" si="243"/>
        <v/>
      </c>
      <c r="MGT117" s="81" t="str">
        <f t="shared" si="243"/>
        <v/>
      </c>
      <c r="MGU117" s="81" t="str">
        <f t="shared" si="243"/>
        <v/>
      </c>
      <c r="MGV117" s="81" t="str">
        <f t="shared" si="243"/>
        <v/>
      </c>
      <c r="MGW117" s="81" t="str">
        <f t="shared" si="243"/>
        <v/>
      </c>
      <c r="MGX117" s="81" t="str">
        <f t="shared" si="243"/>
        <v/>
      </c>
      <c r="MGY117" s="81" t="str">
        <f t="shared" si="243"/>
        <v/>
      </c>
      <c r="MGZ117" s="81" t="str">
        <f t="shared" si="243"/>
        <v/>
      </c>
      <c r="MHA117" s="81" t="str">
        <f t="shared" si="243"/>
        <v/>
      </c>
      <c r="MHB117" s="81" t="str">
        <f t="shared" si="243"/>
        <v/>
      </c>
      <c r="MHC117" s="81" t="str">
        <f t="shared" ref="MHC117:MJN117" si="244">IF(ISNUMBER(outYear),MHC68+MHC74+MHC80+MHC114,"")</f>
        <v/>
      </c>
      <c r="MHD117" s="81" t="str">
        <f t="shared" si="244"/>
        <v/>
      </c>
      <c r="MHE117" s="81" t="str">
        <f t="shared" si="244"/>
        <v/>
      </c>
      <c r="MHF117" s="81" t="str">
        <f t="shared" si="244"/>
        <v/>
      </c>
      <c r="MHG117" s="81" t="str">
        <f t="shared" si="244"/>
        <v/>
      </c>
      <c r="MHH117" s="81" t="str">
        <f t="shared" si="244"/>
        <v/>
      </c>
      <c r="MHI117" s="81" t="str">
        <f t="shared" si="244"/>
        <v/>
      </c>
      <c r="MHJ117" s="81" t="str">
        <f t="shared" si="244"/>
        <v/>
      </c>
      <c r="MHK117" s="81" t="str">
        <f t="shared" si="244"/>
        <v/>
      </c>
      <c r="MHL117" s="81" t="str">
        <f t="shared" si="244"/>
        <v/>
      </c>
      <c r="MHM117" s="81" t="str">
        <f t="shared" si="244"/>
        <v/>
      </c>
      <c r="MHN117" s="81" t="str">
        <f t="shared" si="244"/>
        <v/>
      </c>
      <c r="MHO117" s="81" t="str">
        <f t="shared" si="244"/>
        <v/>
      </c>
      <c r="MHP117" s="81" t="str">
        <f t="shared" si="244"/>
        <v/>
      </c>
      <c r="MHQ117" s="81" t="str">
        <f t="shared" si="244"/>
        <v/>
      </c>
      <c r="MHR117" s="81" t="str">
        <f t="shared" si="244"/>
        <v/>
      </c>
      <c r="MHS117" s="81" t="str">
        <f t="shared" si="244"/>
        <v/>
      </c>
      <c r="MHT117" s="81" t="str">
        <f t="shared" si="244"/>
        <v/>
      </c>
      <c r="MHU117" s="81" t="str">
        <f t="shared" si="244"/>
        <v/>
      </c>
      <c r="MHV117" s="81" t="str">
        <f t="shared" si="244"/>
        <v/>
      </c>
      <c r="MHW117" s="81" t="str">
        <f t="shared" si="244"/>
        <v/>
      </c>
      <c r="MHX117" s="81" t="str">
        <f t="shared" si="244"/>
        <v/>
      </c>
      <c r="MHY117" s="81" t="str">
        <f t="shared" si="244"/>
        <v/>
      </c>
      <c r="MHZ117" s="81" t="str">
        <f t="shared" si="244"/>
        <v/>
      </c>
      <c r="MIA117" s="81" t="str">
        <f t="shared" si="244"/>
        <v/>
      </c>
      <c r="MIB117" s="81" t="str">
        <f t="shared" si="244"/>
        <v/>
      </c>
      <c r="MIC117" s="81" t="str">
        <f t="shared" si="244"/>
        <v/>
      </c>
      <c r="MID117" s="81" t="str">
        <f t="shared" si="244"/>
        <v/>
      </c>
      <c r="MIE117" s="81" t="str">
        <f t="shared" si="244"/>
        <v/>
      </c>
      <c r="MIF117" s="81" t="str">
        <f t="shared" si="244"/>
        <v/>
      </c>
      <c r="MIG117" s="81" t="str">
        <f t="shared" si="244"/>
        <v/>
      </c>
      <c r="MIH117" s="81" t="str">
        <f t="shared" si="244"/>
        <v/>
      </c>
      <c r="MII117" s="81" t="str">
        <f t="shared" si="244"/>
        <v/>
      </c>
      <c r="MIJ117" s="81" t="str">
        <f t="shared" si="244"/>
        <v/>
      </c>
      <c r="MIK117" s="81" t="str">
        <f t="shared" si="244"/>
        <v/>
      </c>
      <c r="MIL117" s="81" t="str">
        <f t="shared" si="244"/>
        <v/>
      </c>
      <c r="MIM117" s="81" t="str">
        <f t="shared" si="244"/>
        <v/>
      </c>
      <c r="MIN117" s="81" t="str">
        <f t="shared" si="244"/>
        <v/>
      </c>
      <c r="MIO117" s="81" t="str">
        <f t="shared" si="244"/>
        <v/>
      </c>
      <c r="MIP117" s="81" t="str">
        <f t="shared" si="244"/>
        <v/>
      </c>
      <c r="MIQ117" s="81" t="str">
        <f t="shared" si="244"/>
        <v/>
      </c>
      <c r="MIR117" s="81" t="str">
        <f t="shared" si="244"/>
        <v/>
      </c>
      <c r="MIS117" s="81" t="str">
        <f t="shared" si="244"/>
        <v/>
      </c>
      <c r="MIT117" s="81" t="str">
        <f t="shared" si="244"/>
        <v/>
      </c>
      <c r="MIU117" s="81" t="str">
        <f t="shared" si="244"/>
        <v/>
      </c>
      <c r="MIV117" s="81" t="str">
        <f t="shared" si="244"/>
        <v/>
      </c>
      <c r="MIW117" s="81" t="str">
        <f t="shared" si="244"/>
        <v/>
      </c>
      <c r="MIX117" s="81" t="str">
        <f t="shared" si="244"/>
        <v/>
      </c>
      <c r="MIY117" s="81" t="str">
        <f t="shared" si="244"/>
        <v/>
      </c>
      <c r="MIZ117" s="81" t="str">
        <f t="shared" si="244"/>
        <v/>
      </c>
      <c r="MJA117" s="81" t="str">
        <f t="shared" si="244"/>
        <v/>
      </c>
      <c r="MJB117" s="81" t="str">
        <f t="shared" si="244"/>
        <v/>
      </c>
      <c r="MJC117" s="81" t="str">
        <f t="shared" si="244"/>
        <v/>
      </c>
      <c r="MJD117" s="81" t="str">
        <f t="shared" si="244"/>
        <v/>
      </c>
      <c r="MJE117" s="81" t="str">
        <f t="shared" si="244"/>
        <v/>
      </c>
      <c r="MJF117" s="81" t="str">
        <f t="shared" si="244"/>
        <v/>
      </c>
      <c r="MJG117" s="81" t="str">
        <f t="shared" si="244"/>
        <v/>
      </c>
      <c r="MJH117" s="81" t="str">
        <f t="shared" si="244"/>
        <v/>
      </c>
      <c r="MJI117" s="81" t="str">
        <f t="shared" si="244"/>
        <v/>
      </c>
      <c r="MJJ117" s="81" t="str">
        <f t="shared" si="244"/>
        <v/>
      </c>
      <c r="MJK117" s="81" t="str">
        <f t="shared" si="244"/>
        <v/>
      </c>
      <c r="MJL117" s="81" t="str">
        <f t="shared" si="244"/>
        <v/>
      </c>
      <c r="MJM117" s="81" t="str">
        <f t="shared" si="244"/>
        <v/>
      </c>
      <c r="MJN117" s="81" t="str">
        <f t="shared" si="244"/>
        <v/>
      </c>
      <c r="MJO117" s="81" t="str">
        <f t="shared" ref="MJO117:MLZ117" si="245">IF(ISNUMBER(outYear),MJO68+MJO74+MJO80+MJO114,"")</f>
        <v/>
      </c>
      <c r="MJP117" s="81" t="str">
        <f t="shared" si="245"/>
        <v/>
      </c>
      <c r="MJQ117" s="81" t="str">
        <f t="shared" si="245"/>
        <v/>
      </c>
      <c r="MJR117" s="81" t="str">
        <f t="shared" si="245"/>
        <v/>
      </c>
      <c r="MJS117" s="81" t="str">
        <f t="shared" si="245"/>
        <v/>
      </c>
      <c r="MJT117" s="81" t="str">
        <f t="shared" si="245"/>
        <v/>
      </c>
      <c r="MJU117" s="81" t="str">
        <f t="shared" si="245"/>
        <v/>
      </c>
      <c r="MJV117" s="81" t="str">
        <f t="shared" si="245"/>
        <v/>
      </c>
      <c r="MJW117" s="81" t="str">
        <f t="shared" si="245"/>
        <v/>
      </c>
      <c r="MJX117" s="81" t="str">
        <f t="shared" si="245"/>
        <v/>
      </c>
      <c r="MJY117" s="81" t="str">
        <f t="shared" si="245"/>
        <v/>
      </c>
      <c r="MJZ117" s="81" t="str">
        <f t="shared" si="245"/>
        <v/>
      </c>
      <c r="MKA117" s="81" t="str">
        <f t="shared" si="245"/>
        <v/>
      </c>
      <c r="MKB117" s="81" t="str">
        <f t="shared" si="245"/>
        <v/>
      </c>
      <c r="MKC117" s="81" t="str">
        <f t="shared" si="245"/>
        <v/>
      </c>
      <c r="MKD117" s="81" t="str">
        <f t="shared" si="245"/>
        <v/>
      </c>
      <c r="MKE117" s="81" t="str">
        <f t="shared" si="245"/>
        <v/>
      </c>
      <c r="MKF117" s="81" t="str">
        <f t="shared" si="245"/>
        <v/>
      </c>
      <c r="MKG117" s="81" t="str">
        <f t="shared" si="245"/>
        <v/>
      </c>
      <c r="MKH117" s="81" t="str">
        <f t="shared" si="245"/>
        <v/>
      </c>
      <c r="MKI117" s="81" t="str">
        <f t="shared" si="245"/>
        <v/>
      </c>
      <c r="MKJ117" s="81" t="str">
        <f t="shared" si="245"/>
        <v/>
      </c>
      <c r="MKK117" s="81" t="str">
        <f t="shared" si="245"/>
        <v/>
      </c>
      <c r="MKL117" s="81" t="str">
        <f t="shared" si="245"/>
        <v/>
      </c>
      <c r="MKM117" s="81" t="str">
        <f t="shared" si="245"/>
        <v/>
      </c>
      <c r="MKN117" s="81" t="str">
        <f t="shared" si="245"/>
        <v/>
      </c>
      <c r="MKO117" s="81" t="str">
        <f t="shared" si="245"/>
        <v/>
      </c>
      <c r="MKP117" s="81" t="str">
        <f t="shared" si="245"/>
        <v/>
      </c>
      <c r="MKQ117" s="81" t="str">
        <f t="shared" si="245"/>
        <v/>
      </c>
      <c r="MKR117" s="81" t="str">
        <f t="shared" si="245"/>
        <v/>
      </c>
      <c r="MKS117" s="81" t="str">
        <f t="shared" si="245"/>
        <v/>
      </c>
      <c r="MKT117" s="81" t="str">
        <f t="shared" si="245"/>
        <v/>
      </c>
      <c r="MKU117" s="81" t="str">
        <f t="shared" si="245"/>
        <v/>
      </c>
      <c r="MKV117" s="81" t="str">
        <f t="shared" si="245"/>
        <v/>
      </c>
      <c r="MKW117" s="81" t="str">
        <f t="shared" si="245"/>
        <v/>
      </c>
      <c r="MKX117" s="81" t="str">
        <f t="shared" si="245"/>
        <v/>
      </c>
      <c r="MKY117" s="81" t="str">
        <f t="shared" si="245"/>
        <v/>
      </c>
      <c r="MKZ117" s="81" t="str">
        <f t="shared" si="245"/>
        <v/>
      </c>
      <c r="MLA117" s="81" t="str">
        <f t="shared" si="245"/>
        <v/>
      </c>
      <c r="MLB117" s="81" t="str">
        <f t="shared" si="245"/>
        <v/>
      </c>
      <c r="MLC117" s="81" t="str">
        <f t="shared" si="245"/>
        <v/>
      </c>
      <c r="MLD117" s="81" t="str">
        <f t="shared" si="245"/>
        <v/>
      </c>
      <c r="MLE117" s="81" t="str">
        <f t="shared" si="245"/>
        <v/>
      </c>
      <c r="MLF117" s="81" t="str">
        <f t="shared" si="245"/>
        <v/>
      </c>
      <c r="MLG117" s="81" t="str">
        <f t="shared" si="245"/>
        <v/>
      </c>
      <c r="MLH117" s="81" t="str">
        <f t="shared" si="245"/>
        <v/>
      </c>
      <c r="MLI117" s="81" t="str">
        <f t="shared" si="245"/>
        <v/>
      </c>
      <c r="MLJ117" s="81" t="str">
        <f t="shared" si="245"/>
        <v/>
      </c>
      <c r="MLK117" s="81" t="str">
        <f t="shared" si="245"/>
        <v/>
      </c>
      <c r="MLL117" s="81" t="str">
        <f t="shared" si="245"/>
        <v/>
      </c>
      <c r="MLM117" s="81" t="str">
        <f t="shared" si="245"/>
        <v/>
      </c>
      <c r="MLN117" s="81" t="str">
        <f t="shared" si="245"/>
        <v/>
      </c>
      <c r="MLO117" s="81" t="str">
        <f t="shared" si="245"/>
        <v/>
      </c>
      <c r="MLP117" s="81" t="str">
        <f t="shared" si="245"/>
        <v/>
      </c>
      <c r="MLQ117" s="81" t="str">
        <f t="shared" si="245"/>
        <v/>
      </c>
      <c r="MLR117" s="81" t="str">
        <f t="shared" si="245"/>
        <v/>
      </c>
      <c r="MLS117" s="81" t="str">
        <f t="shared" si="245"/>
        <v/>
      </c>
      <c r="MLT117" s="81" t="str">
        <f t="shared" si="245"/>
        <v/>
      </c>
      <c r="MLU117" s="81" t="str">
        <f t="shared" si="245"/>
        <v/>
      </c>
      <c r="MLV117" s="81" t="str">
        <f t="shared" si="245"/>
        <v/>
      </c>
      <c r="MLW117" s="81" t="str">
        <f t="shared" si="245"/>
        <v/>
      </c>
      <c r="MLX117" s="81" t="str">
        <f t="shared" si="245"/>
        <v/>
      </c>
      <c r="MLY117" s="81" t="str">
        <f t="shared" si="245"/>
        <v/>
      </c>
      <c r="MLZ117" s="81" t="str">
        <f t="shared" si="245"/>
        <v/>
      </c>
      <c r="MMA117" s="81" t="str">
        <f t="shared" ref="MMA117:MOL117" si="246">IF(ISNUMBER(outYear),MMA68+MMA74+MMA80+MMA114,"")</f>
        <v/>
      </c>
      <c r="MMB117" s="81" t="str">
        <f t="shared" si="246"/>
        <v/>
      </c>
      <c r="MMC117" s="81" t="str">
        <f t="shared" si="246"/>
        <v/>
      </c>
      <c r="MMD117" s="81" t="str">
        <f t="shared" si="246"/>
        <v/>
      </c>
      <c r="MME117" s="81" t="str">
        <f t="shared" si="246"/>
        <v/>
      </c>
      <c r="MMF117" s="81" t="str">
        <f t="shared" si="246"/>
        <v/>
      </c>
      <c r="MMG117" s="81" t="str">
        <f t="shared" si="246"/>
        <v/>
      </c>
      <c r="MMH117" s="81" t="str">
        <f t="shared" si="246"/>
        <v/>
      </c>
      <c r="MMI117" s="81" t="str">
        <f t="shared" si="246"/>
        <v/>
      </c>
      <c r="MMJ117" s="81" t="str">
        <f t="shared" si="246"/>
        <v/>
      </c>
      <c r="MMK117" s="81" t="str">
        <f t="shared" si="246"/>
        <v/>
      </c>
      <c r="MML117" s="81" t="str">
        <f t="shared" si="246"/>
        <v/>
      </c>
      <c r="MMM117" s="81" t="str">
        <f t="shared" si="246"/>
        <v/>
      </c>
      <c r="MMN117" s="81" t="str">
        <f t="shared" si="246"/>
        <v/>
      </c>
      <c r="MMO117" s="81" t="str">
        <f t="shared" si="246"/>
        <v/>
      </c>
      <c r="MMP117" s="81" t="str">
        <f t="shared" si="246"/>
        <v/>
      </c>
      <c r="MMQ117" s="81" t="str">
        <f t="shared" si="246"/>
        <v/>
      </c>
      <c r="MMR117" s="81" t="str">
        <f t="shared" si="246"/>
        <v/>
      </c>
      <c r="MMS117" s="81" t="str">
        <f t="shared" si="246"/>
        <v/>
      </c>
      <c r="MMT117" s="81" t="str">
        <f t="shared" si="246"/>
        <v/>
      </c>
      <c r="MMU117" s="81" t="str">
        <f t="shared" si="246"/>
        <v/>
      </c>
      <c r="MMV117" s="81" t="str">
        <f t="shared" si="246"/>
        <v/>
      </c>
      <c r="MMW117" s="81" t="str">
        <f t="shared" si="246"/>
        <v/>
      </c>
      <c r="MMX117" s="81" t="str">
        <f t="shared" si="246"/>
        <v/>
      </c>
      <c r="MMY117" s="81" t="str">
        <f t="shared" si="246"/>
        <v/>
      </c>
      <c r="MMZ117" s="81" t="str">
        <f t="shared" si="246"/>
        <v/>
      </c>
      <c r="MNA117" s="81" t="str">
        <f t="shared" si="246"/>
        <v/>
      </c>
      <c r="MNB117" s="81" t="str">
        <f t="shared" si="246"/>
        <v/>
      </c>
      <c r="MNC117" s="81" t="str">
        <f t="shared" si="246"/>
        <v/>
      </c>
      <c r="MND117" s="81" t="str">
        <f t="shared" si="246"/>
        <v/>
      </c>
      <c r="MNE117" s="81" t="str">
        <f t="shared" si="246"/>
        <v/>
      </c>
      <c r="MNF117" s="81" t="str">
        <f t="shared" si="246"/>
        <v/>
      </c>
      <c r="MNG117" s="81" t="str">
        <f t="shared" si="246"/>
        <v/>
      </c>
      <c r="MNH117" s="81" t="str">
        <f t="shared" si="246"/>
        <v/>
      </c>
      <c r="MNI117" s="81" t="str">
        <f t="shared" si="246"/>
        <v/>
      </c>
      <c r="MNJ117" s="81" t="str">
        <f t="shared" si="246"/>
        <v/>
      </c>
      <c r="MNK117" s="81" t="str">
        <f t="shared" si="246"/>
        <v/>
      </c>
      <c r="MNL117" s="81" t="str">
        <f t="shared" si="246"/>
        <v/>
      </c>
      <c r="MNM117" s="81" t="str">
        <f t="shared" si="246"/>
        <v/>
      </c>
      <c r="MNN117" s="81" t="str">
        <f t="shared" si="246"/>
        <v/>
      </c>
      <c r="MNO117" s="81" t="str">
        <f t="shared" si="246"/>
        <v/>
      </c>
      <c r="MNP117" s="81" t="str">
        <f t="shared" si="246"/>
        <v/>
      </c>
      <c r="MNQ117" s="81" t="str">
        <f t="shared" si="246"/>
        <v/>
      </c>
      <c r="MNR117" s="81" t="str">
        <f t="shared" si="246"/>
        <v/>
      </c>
      <c r="MNS117" s="81" t="str">
        <f t="shared" si="246"/>
        <v/>
      </c>
      <c r="MNT117" s="81" t="str">
        <f t="shared" si="246"/>
        <v/>
      </c>
      <c r="MNU117" s="81" t="str">
        <f t="shared" si="246"/>
        <v/>
      </c>
      <c r="MNV117" s="81" t="str">
        <f t="shared" si="246"/>
        <v/>
      </c>
      <c r="MNW117" s="81" t="str">
        <f t="shared" si="246"/>
        <v/>
      </c>
      <c r="MNX117" s="81" t="str">
        <f t="shared" si="246"/>
        <v/>
      </c>
      <c r="MNY117" s="81" t="str">
        <f t="shared" si="246"/>
        <v/>
      </c>
      <c r="MNZ117" s="81" t="str">
        <f t="shared" si="246"/>
        <v/>
      </c>
      <c r="MOA117" s="81" t="str">
        <f t="shared" si="246"/>
        <v/>
      </c>
      <c r="MOB117" s="81" t="str">
        <f t="shared" si="246"/>
        <v/>
      </c>
      <c r="MOC117" s="81" t="str">
        <f t="shared" si="246"/>
        <v/>
      </c>
      <c r="MOD117" s="81" t="str">
        <f t="shared" si="246"/>
        <v/>
      </c>
      <c r="MOE117" s="81" t="str">
        <f t="shared" si="246"/>
        <v/>
      </c>
      <c r="MOF117" s="81" t="str">
        <f t="shared" si="246"/>
        <v/>
      </c>
      <c r="MOG117" s="81" t="str">
        <f t="shared" si="246"/>
        <v/>
      </c>
      <c r="MOH117" s="81" t="str">
        <f t="shared" si="246"/>
        <v/>
      </c>
      <c r="MOI117" s="81" t="str">
        <f t="shared" si="246"/>
        <v/>
      </c>
      <c r="MOJ117" s="81" t="str">
        <f t="shared" si="246"/>
        <v/>
      </c>
      <c r="MOK117" s="81" t="str">
        <f t="shared" si="246"/>
        <v/>
      </c>
      <c r="MOL117" s="81" t="str">
        <f t="shared" si="246"/>
        <v/>
      </c>
      <c r="MOM117" s="81" t="str">
        <f t="shared" ref="MOM117:MQX117" si="247">IF(ISNUMBER(outYear),MOM68+MOM74+MOM80+MOM114,"")</f>
        <v/>
      </c>
      <c r="MON117" s="81" t="str">
        <f t="shared" si="247"/>
        <v/>
      </c>
      <c r="MOO117" s="81" t="str">
        <f t="shared" si="247"/>
        <v/>
      </c>
      <c r="MOP117" s="81" t="str">
        <f t="shared" si="247"/>
        <v/>
      </c>
      <c r="MOQ117" s="81" t="str">
        <f t="shared" si="247"/>
        <v/>
      </c>
      <c r="MOR117" s="81" t="str">
        <f t="shared" si="247"/>
        <v/>
      </c>
      <c r="MOS117" s="81" t="str">
        <f t="shared" si="247"/>
        <v/>
      </c>
      <c r="MOT117" s="81" t="str">
        <f t="shared" si="247"/>
        <v/>
      </c>
      <c r="MOU117" s="81" t="str">
        <f t="shared" si="247"/>
        <v/>
      </c>
      <c r="MOV117" s="81" t="str">
        <f t="shared" si="247"/>
        <v/>
      </c>
      <c r="MOW117" s="81" t="str">
        <f t="shared" si="247"/>
        <v/>
      </c>
      <c r="MOX117" s="81" t="str">
        <f t="shared" si="247"/>
        <v/>
      </c>
      <c r="MOY117" s="81" t="str">
        <f t="shared" si="247"/>
        <v/>
      </c>
      <c r="MOZ117" s="81" t="str">
        <f t="shared" si="247"/>
        <v/>
      </c>
      <c r="MPA117" s="81" t="str">
        <f t="shared" si="247"/>
        <v/>
      </c>
      <c r="MPB117" s="81" t="str">
        <f t="shared" si="247"/>
        <v/>
      </c>
      <c r="MPC117" s="81" t="str">
        <f t="shared" si="247"/>
        <v/>
      </c>
      <c r="MPD117" s="81" t="str">
        <f t="shared" si="247"/>
        <v/>
      </c>
      <c r="MPE117" s="81" t="str">
        <f t="shared" si="247"/>
        <v/>
      </c>
      <c r="MPF117" s="81" t="str">
        <f t="shared" si="247"/>
        <v/>
      </c>
      <c r="MPG117" s="81" t="str">
        <f t="shared" si="247"/>
        <v/>
      </c>
      <c r="MPH117" s="81" t="str">
        <f t="shared" si="247"/>
        <v/>
      </c>
      <c r="MPI117" s="81" t="str">
        <f t="shared" si="247"/>
        <v/>
      </c>
      <c r="MPJ117" s="81" t="str">
        <f t="shared" si="247"/>
        <v/>
      </c>
      <c r="MPK117" s="81" t="str">
        <f t="shared" si="247"/>
        <v/>
      </c>
      <c r="MPL117" s="81" t="str">
        <f t="shared" si="247"/>
        <v/>
      </c>
      <c r="MPM117" s="81" t="str">
        <f t="shared" si="247"/>
        <v/>
      </c>
      <c r="MPN117" s="81" t="str">
        <f t="shared" si="247"/>
        <v/>
      </c>
      <c r="MPO117" s="81" t="str">
        <f t="shared" si="247"/>
        <v/>
      </c>
      <c r="MPP117" s="81" t="str">
        <f t="shared" si="247"/>
        <v/>
      </c>
      <c r="MPQ117" s="81" t="str">
        <f t="shared" si="247"/>
        <v/>
      </c>
      <c r="MPR117" s="81" t="str">
        <f t="shared" si="247"/>
        <v/>
      </c>
      <c r="MPS117" s="81" t="str">
        <f t="shared" si="247"/>
        <v/>
      </c>
      <c r="MPT117" s="81" t="str">
        <f t="shared" si="247"/>
        <v/>
      </c>
      <c r="MPU117" s="81" t="str">
        <f t="shared" si="247"/>
        <v/>
      </c>
      <c r="MPV117" s="81" t="str">
        <f t="shared" si="247"/>
        <v/>
      </c>
      <c r="MPW117" s="81" t="str">
        <f t="shared" si="247"/>
        <v/>
      </c>
      <c r="MPX117" s="81" t="str">
        <f t="shared" si="247"/>
        <v/>
      </c>
      <c r="MPY117" s="81" t="str">
        <f t="shared" si="247"/>
        <v/>
      </c>
      <c r="MPZ117" s="81" t="str">
        <f t="shared" si="247"/>
        <v/>
      </c>
      <c r="MQA117" s="81" t="str">
        <f t="shared" si="247"/>
        <v/>
      </c>
      <c r="MQB117" s="81" t="str">
        <f t="shared" si="247"/>
        <v/>
      </c>
      <c r="MQC117" s="81" t="str">
        <f t="shared" si="247"/>
        <v/>
      </c>
      <c r="MQD117" s="81" t="str">
        <f t="shared" si="247"/>
        <v/>
      </c>
      <c r="MQE117" s="81" t="str">
        <f t="shared" si="247"/>
        <v/>
      </c>
      <c r="MQF117" s="81" t="str">
        <f t="shared" si="247"/>
        <v/>
      </c>
      <c r="MQG117" s="81" t="str">
        <f t="shared" si="247"/>
        <v/>
      </c>
      <c r="MQH117" s="81" t="str">
        <f t="shared" si="247"/>
        <v/>
      </c>
      <c r="MQI117" s="81" t="str">
        <f t="shared" si="247"/>
        <v/>
      </c>
      <c r="MQJ117" s="81" t="str">
        <f t="shared" si="247"/>
        <v/>
      </c>
      <c r="MQK117" s="81" t="str">
        <f t="shared" si="247"/>
        <v/>
      </c>
      <c r="MQL117" s="81" t="str">
        <f t="shared" si="247"/>
        <v/>
      </c>
      <c r="MQM117" s="81" t="str">
        <f t="shared" si="247"/>
        <v/>
      </c>
      <c r="MQN117" s="81" t="str">
        <f t="shared" si="247"/>
        <v/>
      </c>
      <c r="MQO117" s="81" t="str">
        <f t="shared" si="247"/>
        <v/>
      </c>
      <c r="MQP117" s="81" t="str">
        <f t="shared" si="247"/>
        <v/>
      </c>
      <c r="MQQ117" s="81" t="str">
        <f t="shared" si="247"/>
        <v/>
      </c>
      <c r="MQR117" s="81" t="str">
        <f t="shared" si="247"/>
        <v/>
      </c>
      <c r="MQS117" s="81" t="str">
        <f t="shared" si="247"/>
        <v/>
      </c>
      <c r="MQT117" s="81" t="str">
        <f t="shared" si="247"/>
        <v/>
      </c>
      <c r="MQU117" s="81" t="str">
        <f t="shared" si="247"/>
        <v/>
      </c>
      <c r="MQV117" s="81" t="str">
        <f t="shared" si="247"/>
        <v/>
      </c>
      <c r="MQW117" s="81" t="str">
        <f t="shared" si="247"/>
        <v/>
      </c>
      <c r="MQX117" s="81" t="str">
        <f t="shared" si="247"/>
        <v/>
      </c>
      <c r="MQY117" s="81" t="str">
        <f t="shared" ref="MQY117:MTJ117" si="248">IF(ISNUMBER(outYear),MQY68+MQY74+MQY80+MQY114,"")</f>
        <v/>
      </c>
      <c r="MQZ117" s="81" t="str">
        <f t="shared" si="248"/>
        <v/>
      </c>
      <c r="MRA117" s="81" t="str">
        <f t="shared" si="248"/>
        <v/>
      </c>
      <c r="MRB117" s="81" t="str">
        <f t="shared" si="248"/>
        <v/>
      </c>
      <c r="MRC117" s="81" t="str">
        <f t="shared" si="248"/>
        <v/>
      </c>
      <c r="MRD117" s="81" t="str">
        <f t="shared" si="248"/>
        <v/>
      </c>
      <c r="MRE117" s="81" t="str">
        <f t="shared" si="248"/>
        <v/>
      </c>
      <c r="MRF117" s="81" t="str">
        <f t="shared" si="248"/>
        <v/>
      </c>
      <c r="MRG117" s="81" t="str">
        <f t="shared" si="248"/>
        <v/>
      </c>
      <c r="MRH117" s="81" t="str">
        <f t="shared" si="248"/>
        <v/>
      </c>
      <c r="MRI117" s="81" t="str">
        <f t="shared" si="248"/>
        <v/>
      </c>
      <c r="MRJ117" s="81" t="str">
        <f t="shared" si="248"/>
        <v/>
      </c>
      <c r="MRK117" s="81" t="str">
        <f t="shared" si="248"/>
        <v/>
      </c>
      <c r="MRL117" s="81" t="str">
        <f t="shared" si="248"/>
        <v/>
      </c>
      <c r="MRM117" s="81" t="str">
        <f t="shared" si="248"/>
        <v/>
      </c>
      <c r="MRN117" s="81" t="str">
        <f t="shared" si="248"/>
        <v/>
      </c>
      <c r="MRO117" s="81" t="str">
        <f t="shared" si="248"/>
        <v/>
      </c>
      <c r="MRP117" s="81" t="str">
        <f t="shared" si="248"/>
        <v/>
      </c>
      <c r="MRQ117" s="81" t="str">
        <f t="shared" si="248"/>
        <v/>
      </c>
      <c r="MRR117" s="81" t="str">
        <f t="shared" si="248"/>
        <v/>
      </c>
      <c r="MRS117" s="81" t="str">
        <f t="shared" si="248"/>
        <v/>
      </c>
      <c r="MRT117" s="81" t="str">
        <f t="shared" si="248"/>
        <v/>
      </c>
      <c r="MRU117" s="81" t="str">
        <f t="shared" si="248"/>
        <v/>
      </c>
      <c r="MRV117" s="81" t="str">
        <f t="shared" si="248"/>
        <v/>
      </c>
      <c r="MRW117" s="81" t="str">
        <f t="shared" si="248"/>
        <v/>
      </c>
      <c r="MRX117" s="81" t="str">
        <f t="shared" si="248"/>
        <v/>
      </c>
      <c r="MRY117" s="81" t="str">
        <f t="shared" si="248"/>
        <v/>
      </c>
      <c r="MRZ117" s="81" t="str">
        <f t="shared" si="248"/>
        <v/>
      </c>
      <c r="MSA117" s="81" t="str">
        <f t="shared" si="248"/>
        <v/>
      </c>
      <c r="MSB117" s="81" t="str">
        <f t="shared" si="248"/>
        <v/>
      </c>
      <c r="MSC117" s="81" t="str">
        <f t="shared" si="248"/>
        <v/>
      </c>
      <c r="MSD117" s="81" t="str">
        <f t="shared" si="248"/>
        <v/>
      </c>
      <c r="MSE117" s="81" t="str">
        <f t="shared" si="248"/>
        <v/>
      </c>
      <c r="MSF117" s="81" t="str">
        <f t="shared" si="248"/>
        <v/>
      </c>
      <c r="MSG117" s="81" t="str">
        <f t="shared" si="248"/>
        <v/>
      </c>
      <c r="MSH117" s="81" t="str">
        <f t="shared" si="248"/>
        <v/>
      </c>
      <c r="MSI117" s="81" t="str">
        <f t="shared" si="248"/>
        <v/>
      </c>
      <c r="MSJ117" s="81" t="str">
        <f t="shared" si="248"/>
        <v/>
      </c>
      <c r="MSK117" s="81" t="str">
        <f t="shared" si="248"/>
        <v/>
      </c>
      <c r="MSL117" s="81" t="str">
        <f t="shared" si="248"/>
        <v/>
      </c>
      <c r="MSM117" s="81" t="str">
        <f t="shared" si="248"/>
        <v/>
      </c>
      <c r="MSN117" s="81" t="str">
        <f t="shared" si="248"/>
        <v/>
      </c>
      <c r="MSO117" s="81" t="str">
        <f t="shared" si="248"/>
        <v/>
      </c>
      <c r="MSP117" s="81" t="str">
        <f t="shared" si="248"/>
        <v/>
      </c>
      <c r="MSQ117" s="81" t="str">
        <f t="shared" si="248"/>
        <v/>
      </c>
      <c r="MSR117" s="81" t="str">
        <f t="shared" si="248"/>
        <v/>
      </c>
      <c r="MSS117" s="81" t="str">
        <f t="shared" si="248"/>
        <v/>
      </c>
      <c r="MST117" s="81" t="str">
        <f t="shared" si="248"/>
        <v/>
      </c>
      <c r="MSU117" s="81" t="str">
        <f t="shared" si="248"/>
        <v/>
      </c>
      <c r="MSV117" s="81" t="str">
        <f t="shared" si="248"/>
        <v/>
      </c>
      <c r="MSW117" s="81" t="str">
        <f t="shared" si="248"/>
        <v/>
      </c>
      <c r="MSX117" s="81" t="str">
        <f t="shared" si="248"/>
        <v/>
      </c>
      <c r="MSY117" s="81" t="str">
        <f t="shared" si="248"/>
        <v/>
      </c>
      <c r="MSZ117" s="81" t="str">
        <f t="shared" si="248"/>
        <v/>
      </c>
      <c r="MTA117" s="81" t="str">
        <f t="shared" si="248"/>
        <v/>
      </c>
      <c r="MTB117" s="81" t="str">
        <f t="shared" si="248"/>
        <v/>
      </c>
      <c r="MTC117" s="81" t="str">
        <f t="shared" si="248"/>
        <v/>
      </c>
      <c r="MTD117" s="81" t="str">
        <f t="shared" si="248"/>
        <v/>
      </c>
      <c r="MTE117" s="81" t="str">
        <f t="shared" si="248"/>
        <v/>
      </c>
      <c r="MTF117" s="81" t="str">
        <f t="shared" si="248"/>
        <v/>
      </c>
      <c r="MTG117" s="81" t="str">
        <f t="shared" si="248"/>
        <v/>
      </c>
      <c r="MTH117" s="81" t="str">
        <f t="shared" si="248"/>
        <v/>
      </c>
      <c r="MTI117" s="81" t="str">
        <f t="shared" si="248"/>
        <v/>
      </c>
      <c r="MTJ117" s="81" t="str">
        <f t="shared" si="248"/>
        <v/>
      </c>
      <c r="MTK117" s="81" t="str">
        <f t="shared" ref="MTK117:MVV117" si="249">IF(ISNUMBER(outYear),MTK68+MTK74+MTK80+MTK114,"")</f>
        <v/>
      </c>
      <c r="MTL117" s="81" t="str">
        <f t="shared" si="249"/>
        <v/>
      </c>
      <c r="MTM117" s="81" t="str">
        <f t="shared" si="249"/>
        <v/>
      </c>
      <c r="MTN117" s="81" t="str">
        <f t="shared" si="249"/>
        <v/>
      </c>
      <c r="MTO117" s="81" t="str">
        <f t="shared" si="249"/>
        <v/>
      </c>
      <c r="MTP117" s="81" t="str">
        <f t="shared" si="249"/>
        <v/>
      </c>
      <c r="MTQ117" s="81" t="str">
        <f t="shared" si="249"/>
        <v/>
      </c>
      <c r="MTR117" s="81" t="str">
        <f t="shared" si="249"/>
        <v/>
      </c>
      <c r="MTS117" s="81" t="str">
        <f t="shared" si="249"/>
        <v/>
      </c>
      <c r="MTT117" s="81" t="str">
        <f t="shared" si="249"/>
        <v/>
      </c>
      <c r="MTU117" s="81" t="str">
        <f t="shared" si="249"/>
        <v/>
      </c>
      <c r="MTV117" s="81" t="str">
        <f t="shared" si="249"/>
        <v/>
      </c>
      <c r="MTW117" s="81" t="str">
        <f t="shared" si="249"/>
        <v/>
      </c>
      <c r="MTX117" s="81" t="str">
        <f t="shared" si="249"/>
        <v/>
      </c>
      <c r="MTY117" s="81" t="str">
        <f t="shared" si="249"/>
        <v/>
      </c>
      <c r="MTZ117" s="81" t="str">
        <f t="shared" si="249"/>
        <v/>
      </c>
      <c r="MUA117" s="81" t="str">
        <f t="shared" si="249"/>
        <v/>
      </c>
      <c r="MUB117" s="81" t="str">
        <f t="shared" si="249"/>
        <v/>
      </c>
      <c r="MUC117" s="81" t="str">
        <f t="shared" si="249"/>
        <v/>
      </c>
      <c r="MUD117" s="81" t="str">
        <f t="shared" si="249"/>
        <v/>
      </c>
      <c r="MUE117" s="81" t="str">
        <f t="shared" si="249"/>
        <v/>
      </c>
      <c r="MUF117" s="81" t="str">
        <f t="shared" si="249"/>
        <v/>
      </c>
      <c r="MUG117" s="81" t="str">
        <f t="shared" si="249"/>
        <v/>
      </c>
      <c r="MUH117" s="81" t="str">
        <f t="shared" si="249"/>
        <v/>
      </c>
      <c r="MUI117" s="81" t="str">
        <f t="shared" si="249"/>
        <v/>
      </c>
      <c r="MUJ117" s="81" t="str">
        <f t="shared" si="249"/>
        <v/>
      </c>
      <c r="MUK117" s="81" t="str">
        <f t="shared" si="249"/>
        <v/>
      </c>
      <c r="MUL117" s="81" t="str">
        <f t="shared" si="249"/>
        <v/>
      </c>
      <c r="MUM117" s="81" t="str">
        <f t="shared" si="249"/>
        <v/>
      </c>
      <c r="MUN117" s="81" t="str">
        <f t="shared" si="249"/>
        <v/>
      </c>
      <c r="MUO117" s="81" t="str">
        <f t="shared" si="249"/>
        <v/>
      </c>
      <c r="MUP117" s="81" t="str">
        <f t="shared" si="249"/>
        <v/>
      </c>
      <c r="MUQ117" s="81" t="str">
        <f t="shared" si="249"/>
        <v/>
      </c>
      <c r="MUR117" s="81" t="str">
        <f t="shared" si="249"/>
        <v/>
      </c>
      <c r="MUS117" s="81" t="str">
        <f t="shared" si="249"/>
        <v/>
      </c>
      <c r="MUT117" s="81" t="str">
        <f t="shared" si="249"/>
        <v/>
      </c>
      <c r="MUU117" s="81" t="str">
        <f t="shared" si="249"/>
        <v/>
      </c>
      <c r="MUV117" s="81" t="str">
        <f t="shared" si="249"/>
        <v/>
      </c>
      <c r="MUW117" s="81" t="str">
        <f t="shared" si="249"/>
        <v/>
      </c>
      <c r="MUX117" s="81" t="str">
        <f t="shared" si="249"/>
        <v/>
      </c>
      <c r="MUY117" s="81" t="str">
        <f t="shared" si="249"/>
        <v/>
      </c>
      <c r="MUZ117" s="81" t="str">
        <f t="shared" si="249"/>
        <v/>
      </c>
      <c r="MVA117" s="81" t="str">
        <f t="shared" si="249"/>
        <v/>
      </c>
      <c r="MVB117" s="81" t="str">
        <f t="shared" si="249"/>
        <v/>
      </c>
      <c r="MVC117" s="81" t="str">
        <f t="shared" si="249"/>
        <v/>
      </c>
      <c r="MVD117" s="81" t="str">
        <f t="shared" si="249"/>
        <v/>
      </c>
      <c r="MVE117" s="81" t="str">
        <f t="shared" si="249"/>
        <v/>
      </c>
      <c r="MVF117" s="81" t="str">
        <f t="shared" si="249"/>
        <v/>
      </c>
      <c r="MVG117" s="81" t="str">
        <f t="shared" si="249"/>
        <v/>
      </c>
      <c r="MVH117" s="81" t="str">
        <f t="shared" si="249"/>
        <v/>
      </c>
      <c r="MVI117" s="81" t="str">
        <f t="shared" si="249"/>
        <v/>
      </c>
      <c r="MVJ117" s="81" t="str">
        <f t="shared" si="249"/>
        <v/>
      </c>
      <c r="MVK117" s="81" t="str">
        <f t="shared" si="249"/>
        <v/>
      </c>
      <c r="MVL117" s="81" t="str">
        <f t="shared" si="249"/>
        <v/>
      </c>
      <c r="MVM117" s="81" t="str">
        <f t="shared" si="249"/>
        <v/>
      </c>
      <c r="MVN117" s="81" t="str">
        <f t="shared" si="249"/>
        <v/>
      </c>
      <c r="MVO117" s="81" t="str">
        <f t="shared" si="249"/>
        <v/>
      </c>
      <c r="MVP117" s="81" t="str">
        <f t="shared" si="249"/>
        <v/>
      </c>
      <c r="MVQ117" s="81" t="str">
        <f t="shared" si="249"/>
        <v/>
      </c>
      <c r="MVR117" s="81" t="str">
        <f t="shared" si="249"/>
        <v/>
      </c>
      <c r="MVS117" s="81" t="str">
        <f t="shared" si="249"/>
        <v/>
      </c>
      <c r="MVT117" s="81" t="str">
        <f t="shared" si="249"/>
        <v/>
      </c>
      <c r="MVU117" s="81" t="str">
        <f t="shared" si="249"/>
        <v/>
      </c>
      <c r="MVV117" s="81" t="str">
        <f t="shared" si="249"/>
        <v/>
      </c>
      <c r="MVW117" s="81" t="str">
        <f t="shared" ref="MVW117:MYH117" si="250">IF(ISNUMBER(outYear),MVW68+MVW74+MVW80+MVW114,"")</f>
        <v/>
      </c>
      <c r="MVX117" s="81" t="str">
        <f t="shared" si="250"/>
        <v/>
      </c>
      <c r="MVY117" s="81" t="str">
        <f t="shared" si="250"/>
        <v/>
      </c>
      <c r="MVZ117" s="81" t="str">
        <f t="shared" si="250"/>
        <v/>
      </c>
      <c r="MWA117" s="81" t="str">
        <f t="shared" si="250"/>
        <v/>
      </c>
      <c r="MWB117" s="81" t="str">
        <f t="shared" si="250"/>
        <v/>
      </c>
      <c r="MWC117" s="81" t="str">
        <f t="shared" si="250"/>
        <v/>
      </c>
      <c r="MWD117" s="81" t="str">
        <f t="shared" si="250"/>
        <v/>
      </c>
      <c r="MWE117" s="81" t="str">
        <f t="shared" si="250"/>
        <v/>
      </c>
      <c r="MWF117" s="81" t="str">
        <f t="shared" si="250"/>
        <v/>
      </c>
      <c r="MWG117" s="81" t="str">
        <f t="shared" si="250"/>
        <v/>
      </c>
      <c r="MWH117" s="81" t="str">
        <f t="shared" si="250"/>
        <v/>
      </c>
      <c r="MWI117" s="81" t="str">
        <f t="shared" si="250"/>
        <v/>
      </c>
      <c r="MWJ117" s="81" t="str">
        <f t="shared" si="250"/>
        <v/>
      </c>
      <c r="MWK117" s="81" t="str">
        <f t="shared" si="250"/>
        <v/>
      </c>
      <c r="MWL117" s="81" t="str">
        <f t="shared" si="250"/>
        <v/>
      </c>
      <c r="MWM117" s="81" t="str">
        <f t="shared" si="250"/>
        <v/>
      </c>
      <c r="MWN117" s="81" t="str">
        <f t="shared" si="250"/>
        <v/>
      </c>
      <c r="MWO117" s="81" t="str">
        <f t="shared" si="250"/>
        <v/>
      </c>
      <c r="MWP117" s="81" t="str">
        <f t="shared" si="250"/>
        <v/>
      </c>
      <c r="MWQ117" s="81" t="str">
        <f t="shared" si="250"/>
        <v/>
      </c>
      <c r="MWR117" s="81" t="str">
        <f t="shared" si="250"/>
        <v/>
      </c>
      <c r="MWS117" s="81" t="str">
        <f t="shared" si="250"/>
        <v/>
      </c>
      <c r="MWT117" s="81" t="str">
        <f t="shared" si="250"/>
        <v/>
      </c>
      <c r="MWU117" s="81" t="str">
        <f t="shared" si="250"/>
        <v/>
      </c>
      <c r="MWV117" s="81" t="str">
        <f t="shared" si="250"/>
        <v/>
      </c>
      <c r="MWW117" s="81" t="str">
        <f t="shared" si="250"/>
        <v/>
      </c>
      <c r="MWX117" s="81" t="str">
        <f t="shared" si="250"/>
        <v/>
      </c>
      <c r="MWY117" s="81" t="str">
        <f t="shared" si="250"/>
        <v/>
      </c>
      <c r="MWZ117" s="81" t="str">
        <f t="shared" si="250"/>
        <v/>
      </c>
      <c r="MXA117" s="81" t="str">
        <f t="shared" si="250"/>
        <v/>
      </c>
      <c r="MXB117" s="81" t="str">
        <f t="shared" si="250"/>
        <v/>
      </c>
      <c r="MXC117" s="81" t="str">
        <f t="shared" si="250"/>
        <v/>
      </c>
      <c r="MXD117" s="81" t="str">
        <f t="shared" si="250"/>
        <v/>
      </c>
      <c r="MXE117" s="81" t="str">
        <f t="shared" si="250"/>
        <v/>
      </c>
      <c r="MXF117" s="81" t="str">
        <f t="shared" si="250"/>
        <v/>
      </c>
      <c r="MXG117" s="81" t="str">
        <f t="shared" si="250"/>
        <v/>
      </c>
      <c r="MXH117" s="81" t="str">
        <f t="shared" si="250"/>
        <v/>
      </c>
      <c r="MXI117" s="81" t="str">
        <f t="shared" si="250"/>
        <v/>
      </c>
      <c r="MXJ117" s="81" t="str">
        <f t="shared" si="250"/>
        <v/>
      </c>
      <c r="MXK117" s="81" t="str">
        <f t="shared" si="250"/>
        <v/>
      </c>
      <c r="MXL117" s="81" t="str">
        <f t="shared" si="250"/>
        <v/>
      </c>
      <c r="MXM117" s="81" t="str">
        <f t="shared" si="250"/>
        <v/>
      </c>
      <c r="MXN117" s="81" t="str">
        <f t="shared" si="250"/>
        <v/>
      </c>
      <c r="MXO117" s="81" t="str">
        <f t="shared" si="250"/>
        <v/>
      </c>
      <c r="MXP117" s="81" t="str">
        <f t="shared" si="250"/>
        <v/>
      </c>
      <c r="MXQ117" s="81" t="str">
        <f t="shared" si="250"/>
        <v/>
      </c>
      <c r="MXR117" s="81" t="str">
        <f t="shared" si="250"/>
        <v/>
      </c>
      <c r="MXS117" s="81" t="str">
        <f t="shared" si="250"/>
        <v/>
      </c>
      <c r="MXT117" s="81" t="str">
        <f t="shared" si="250"/>
        <v/>
      </c>
      <c r="MXU117" s="81" t="str">
        <f t="shared" si="250"/>
        <v/>
      </c>
      <c r="MXV117" s="81" t="str">
        <f t="shared" si="250"/>
        <v/>
      </c>
      <c r="MXW117" s="81" t="str">
        <f t="shared" si="250"/>
        <v/>
      </c>
      <c r="MXX117" s="81" t="str">
        <f t="shared" si="250"/>
        <v/>
      </c>
      <c r="MXY117" s="81" t="str">
        <f t="shared" si="250"/>
        <v/>
      </c>
      <c r="MXZ117" s="81" t="str">
        <f t="shared" si="250"/>
        <v/>
      </c>
      <c r="MYA117" s="81" t="str">
        <f t="shared" si="250"/>
        <v/>
      </c>
      <c r="MYB117" s="81" t="str">
        <f t="shared" si="250"/>
        <v/>
      </c>
      <c r="MYC117" s="81" t="str">
        <f t="shared" si="250"/>
        <v/>
      </c>
      <c r="MYD117" s="81" t="str">
        <f t="shared" si="250"/>
        <v/>
      </c>
      <c r="MYE117" s="81" t="str">
        <f t="shared" si="250"/>
        <v/>
      </c>
      <c r="MYF117" s="81" t="str">
        <f t="shared" si="250"/>
        <v/>
      </c>
      <c r="MYG117" s="81" t="str">
        <f t="shared" si="250"/>
        <v/>
      </c>
      <c r="MYH117" s="81" t="str">
        <f t="shared" si="250"/>
        <v/>
      </c>
      <c r="MYI117" s="81" t="str">
        <f t="shared" ref="MYI117:NAT117" si="251">IF(ISNUMBER(outYear),MYI68+MYI74+MYI80+MYI114,"")</f>
        <v/>
      </c>
      <c r="MYJ117" s="81" t="str">
        <f t="shared" si="251"/>
        <v/>
      </c>
      <c r="MYK117" s="81" t="str">
        <f t="shared" si="251"/>
        <v/>
      </c>
      <c r="MYL117" s="81" t="str">
        <f t="shared" si="251"/>
        <v/>
      </c>
      <c r="MYM117" s="81" t="str">
        <f t="shared" si="251"/>
        <v/>
      </c>
      <c r="MYN117" s="81" t="str">
        <f t="shared" si="251"/>
        <v/>
      </c>
      <c r="MYO117" s="81" t="str">
        <f t="shared" si="251"/>
        <v/>
      </c>
      <c r="MYP117" s="81" t="str">
        <f t="shared" si="251"/>
        <v/>
      </c>
      <c r="MYQ117" s="81" t="str">
        <f t="shared" si="251"/>
        <v/>
      </c>
      <c r="MYR117" s="81" t="str">
        <f t="shared" si="251"/>
        <v/>
      </c>
      <c r="MYS117" s="81" t="str">
        <f t="shared" si="251"/>
        <v/>
      </c>
      <c r="MYT117" s="81" t="str">
        <f t="shared" si="251"/>
        <v/>
      </c>
      <c r="MYU117" s="81" t="str">
        <f t="shared" si="251"/>
        <v/>
      </c>
      <c r="MYV117" s="81" t="str">
        <f t="shared" si="251"/>
        <v/>
      </c>
      <c r="MYW117" s="81" t="str">
        <f t="shared" si="251"/>
        <v/>
      </c>
      <c r="MYX117" s="81" t="str">
        <f t="shared" si="251"/>
        <v/>
      </c>
      <c r="MYY117" s="81" t="str">
        <f t="shared" si="251"/>
        <v/>
      </c>
      <c r="MYZ117" s="81" t="str">
        <f t="shared" si="251"/>
        <v/>
      </c>
      <c r="MZA117" s="81" t="str">
        <f t="shared" si="251"/>
        <v/>
      </c>
      <c r="MZB117" s="81" t="str">
        <f t="shared" si="251"/>
        <v/>
      </c>
      <c r="MZC117" s="81" t="str">
        <f t="shared" si="251"/>
        <v/>
      </c>
      <c r="MZD117" s="81" t="str">
        <f t="shared" si="251"/>
        <v/>
      </c>
      <c r="MZE117" s="81" t="str">
        <f t="shared" si="251"/>
        <v/>
      </c>
      <c r="MZF117" s="81" t="str">
        <f t="shared" si="251"/>
        <v/>
      </c>
      <c r="MZG117" s="81" t="str">
        <f t="shared" si="251"/>
        <v/>
      </c>
      <c r="MZH117" s="81" t="str">
        <f t="shared" si="251"/>
        <v/>
      </c>
      <c r="MZI117" s="81" t="str">
        <f t="shared" si="251"/>
        <v/>
      </c>
      <c r="MZJ117" s="81" t="str">
        <f t="shared" si="251"/>
        <v/>
      </c>
      <c r="MZK117" s="81" t="str">
        <f t="shared" si="251"/>
        <v/>
      </c>
      <c r="MZL117" s="81" t="str">
        <f t="shared" si="251"/>
        <v/>
      </c>
      <c r="MZM117" s="81" t="str">
        <f t="shared" si="251"/>
        <v/>
      </c>
      <c r="MZN117" s="81" t="str">
        <f t="shared" si="251"/>
        <v/>
      </c>
      <c r="MZO117" s="81" t="str">
        <f t="shared" si="251"/>
        <v/>
      </c>
      <c r="MZP117" s="81" t="str">
        <f t="shared" si="251"/>
        <v/>
      </c>
      <c r="MZQ117" s="81" t="str">
        <f t="shared" si="251"/>
        <v/>
      </c>
      <c r="MZR117" s="81" t="str">
        <f t="shared" si="251"/>
        <v/>
      </c>
      <c r="MZS117" s="81" t="str">
        <f t="shared" si="251"/>
        <v/>
      </c>
      <c r="MZT117" s="81" t="str">
        <f t="shared" si="251"/>
        <v/>
      </c>
      <c r="MZU117" s="81" t="str">
        <f t="shared" si="251"/>
        <v/>
      </c>
      <c r="MZV117" s="81" t="str">
        <f t="shared" si="251"/>
        <v/>
      </c>
      <c r="MZW117" s="81" t="str">
        <f t="shared" si="251"/>
        <v/>
      </c>
      <c r="MZX117" s="81" t="str">
        <f t="shared" si="251"/>
        <v/>
      </c>
      <c r="MZY117" s="81" t="str">
        <f t="shared" si="251"/>
        <v/>
      </c>
      <c r="MZZ117" s="81" t="str">
        <f t="shared" si="251"/>
        <v/>
      </c>
      <c r="NAA117" s="81" t="str">
        <f t="shared" si="251"/>
        <v/>
      </c>
      <c r="NAB117" s="81" t="str">
        <f t="shared" si="251"/>
        <v/>
      </c>
      <c r="NAC117" s="81" t="str">
        <f t="shared" si="251"/>
        <v/>
      </c>
      <c r="NAD117" s="81" t="str">
        <f t="shared" si="251"/>
        <v/>
      </c>
      <c r="NAE117" s="81" t="str">
        <f t="shared" si="251"/>
        <v/>
      </c>
      <c r="NAF117" s="81" t="str">
        <f t="shared" si="251"/>
        <v/>
      </c>
      <c r="NAG117" s="81" t="str">
        <f t="shared" si="251"/>
        <v/>
      </c>
      <c r="NAH117" s="81" t="str">
        <f t="shared" si="251"/>
        <v/>
      </c>
      <c r="NAI117" s="81" t="str">
        <f t="shared" si="251"/>
        <v/>
      </c>
      <c r="NAJ117" s="81" t="str">
        <f t="shared" si="251"/>
        <v/>
      </c>
      <c r="NAK117" s="81" t="str">
        <f t="shared" si="251"/>
        <v/>
      </c>
      <c r="NAL117" s="81" t="str">
        <f t="shared" si="251"/>
        <v/>
      </c>
      <c r="NAM117" s="81" t="str">
        <f t="shared" si="251"/>
        <v/>
      </c>
      <c r="NAN117" s="81" t="str">
        <f t="shared" si="251"/>
        <v/>
      </c>
      <c r="NAO117" s="81" t="str">
        <f t="shared" si="251"/>
        <v/>
      </c>
      <c r="NAP117" s="81" t="str">
        <f t="shared" si="251"/>
        <v/>
      </c>
      <c r="NAQ117" s="81" t="str">
        <f t="shared" si="251"/>
        <v/>
      </c>
      <c r="NAR117" s="81" t="str">
        <f t="shared" si="251"/>
        <v/>
      </c>
      <c r="NAS117" s="81" t="str">
        <f t="shared" si="251"/>
        <v/>
      </c>
      <c r="NAT117" s="81" t="str">
        <f t="shared" si="251"/>
        <v/>
      </c>
      <c r="NAU117" s="81" t="str">
        <f t="shared" ref="NAU117:NDF117" si="252">IF(ISNUMBER(outYear),NAU68+NAU74+NAU80+NAU114,"")</f>
        <v/>
      </c>
      <c r="NAV117" s="81" t="str">
        <f t="shared" si="252"/>
        <v/>
      </c>
      <c r="NAW117" s="81" t="str">
        <f t="shared" si="252"/>
        <v/>
      </c>
      <c r="NAX117" s="81" t="str">
        <f t="shared" si="252"/>
        <v/>
      </c>
      <c r="NAY117" s="81" t="str">
        <f t="shared" si="252"/>
        <v/>
      </c>
      <c r="NAZ117" s="81" t="str">
        <f t="shared" si="252"/>
        <v/>
      </c>
      <c r="NBA117" s="81" t="str">
        <f t="shared" si="252"/>
        <v/>
      </c>
      <c r="NBB117" s="81" t="str">
        <f t="shared" si="252"/>
        <v/>
      </c>
      <c r="NBC117" s="81" t="str">
        <f t="shared" si="252"/>
        <v/>
      </c>
      <c r="NBD117" s="81" t="str">
        <f t="shared" si="252"/>
        <v/>
      </c>
      <c r="NBE117" s="81" t="str">
        <f t="shared" si="252"/>
        <v/>
      </c>
      <c r="NBF117" s="81" t="str">
        <f t="shared" si="252"/>
        <v/>
      </c>
      <c r="NBG117" s="81" t="str">
        <f t="shared" si="252"/>
        <v/>
      </c>
      <c r="NBH117" s="81" t="str">
        <f t="shared" si="252"/>
        <v/>
      </c>
      <c r="NBI117" s="81" t="str">
        <f t="shared" si="252"/>
        <v/>
      </c>
      <c r="NBJ117" s="81" t="str">
        <f t="shared" si="252"/>
        <v/>
      </c>
      <c r="NBK117" s="81" t="str">
        <f t="shared" si="252"/>
        <v/>
      </c>
      <c r="NBL117" s="81" t="str">
        <f t="shared" si="252"/>
        <v/>
      </c>
      <c r="NBM117" s="81" t="str">
        <f t="shared" si="252"/>
        <v/>
      </c>
      <c r="NBN117" s="81" t="str">
        <f t="shared" si="252"/>
        <v/>
      </c>
      <c r="NBO117" s="81" t="str">
        <f t="shared" si="252"/>
        <v/>
      </c>
      <c r="NBP117" s="81" t="str">
        <f t="shared" si="252"/>
        <v/>
      </c>
      <c r="NBQ117" s="81" t="str">
        <f t="shared" si="252"/>
        <v/>
      </c>
      <c r="NBR117" s="81" t="str">
        <f t="shared" si="252"/>
        <v/>
      </c>
      <c r="NBS117" s="81" t="str">
        <f t="shared" si="252"/>
        <v/>
      </c>
      <c r="NBT117" s="81" t="str">
        <f t="shared" si="252"/>
        <v/>
      </c>
      <c r="NBU117" s="81" t="str">
        <f t="shared" si="252"/>
        <v/>
      </c>
      <c r="NBV117" s="81" t="str">
        <f t="shared" si="252"/>
        <v/>
      </c>
      <c r="NBW117" s="81" t="str">
        <f t="shared" si="252"/>
        <v/>
      </c>
      <c r="NBX117" s="81" t="str">
        <f t="shared" si="252"/>
        <v/>
      </c>
      <c r="NBY117" s="81" t="str">
        <f t="shared" si="252"/>
        <v/>
      </c>
      <c r="NBZ117" s="81" t="str">
        <f t="shared" si="252"/>
        <v/>
      </c>
      <c r="NCA117" s="81" t="str">
        <f t="shared" si="252"/>
        <v/>
      </c>
      <c r="NCB117" s="81" t="str">
        <f t="shared" si="252"/>
        <v/>
      </c>
      <c r="NCC117" s="81" t="str">
        <f t="shared" si="252"/>
        <v/>
      </c>
      <c r="NCD117" s="81" t="str">
        <f t="shared" si="252"/>
        <v/>
      </c>
      <c r="NCE117" s="81" t="str">
        <f t="shared" si="252"/>
        <v/>
      </c>
      <c r="NCF117" s="81" t="str">
        <f t="shared" si="252"/>
        <v/>
      </c>
      <c r="NCG117" s="81" t="str">
        <f t="shared" si="252"/>
        <v/>
      </c>
      <c r="NCH117" s="81" t="str">
        <f t="shared" si="252"/>
        <v/>
      </c>
      <c r="NCI117" s="81" t="str">
        <f t="shared" si="252"/>
        <v/>
      </c>
      <c r="NCJ117" s="81" t="str">
        <f t="shared" si="252"/>
        <v/>
      </c>
      <c r="NCK117" s="81" t="str">
        <f t="shared" si="252"/>
        <v/>
      </c>
      <c r="NCL117" s="81" t="str">
        <f t="shared" si="252"/>
        <v/>
      </c>
      <c r="NCM117" s="81" t="str">
        <f t="shared" si="252"/>
        <v/>
      </c>
      <c r="NCN117" s="81" t="str">
        <f t="shared" si="252"/>
        <v/>
      </c>
      <c r="NCO117" s="81" t="str">
        <f t="shared" si="252"/>
        <v/>
      </c>
      <c r="NCP117" s="81" t="str">
        <f t="shared" si="252"/>
        <v/>
      </c>
      <c r="NCQ117" s="81" t="str">
        <f t="shared" si="252"/>
        <v/>
      </c>
      <c r="NCR117" s="81" t="str">
        <f t="shared" si="252"/>
        <v/>
      </c>
      <c r="NCS117" s="81" t="str">
        <f t="shared" si="252"/>
        <v/>
      </c>
      <c r="NCT117" s="81" t="str">
        <f t="shared" si="252"/>
        <v/>
      </c>
      <c r="NCU117" s="81" t="str">
        <f t="shared" si="252"/>
        <v/>
      </c>
      <c r="NCV117" s="81" t="str">
        <f t="shared" si="252"/>
        <v/>
      </c>
      <c r="NCW117" s="81" t="str">
        <f t="shared" si="252"/>
        <v/>
      </c>
      <c r="NCX117" s="81" t="str">
        <f t="shared" si="252"/>
        <v/>
      </c>
      <c r="NCY117" s="81" t="str">
        <f t="shared" si="252"/>
        <v/>
      </c>
      <c r="NCZ117" s="81" t="str">
        <f t="shared" si="252"/>
        <v/>
      </c>
      <c r="NDA117" s="81" t="str">
        <f t="shared" si="252"/>
        <v/>
      </c>
      <c r="NDB117" s="81" t="str">
        <f t="shared" si="252"/>
        <v/>
      </c>
      <c r="NDC117" s="81" t="str">
        <f t="shared" si="252"/>
        <v/>
      </c>
      <c r="NDD117" s="81" t="str">
        <f t="shared" si="252"/>
        <v/>
      </c>
      <c r="NDE117" s="81" t="str">
        <f t="shared" si="252"/>
        <v/>
      </c>
      <c r="NDF117" s="81" t="str">
        <f t="shared" si="252"/>
        <v/>
      </c>
      <c r="NDG117" s="81" t="str">
        <f t="shared" ref="NDG117:NFR117" si="253">IF(ISNUMBER(outYear),NDG68+NDG74+NDG80+NDG114,"")</f>
        <v/>
      </c>
      <c r="NDH117" s="81" t="str">
        <f t="shared" si="253"/>
        <v/>
      </c>
      <c r="NDI117" s="81" t="str">
        <f t="shared" si="253"/>
        <v/>
      </c>
      <c r="NDJ117" s="81" t="str">
        <f t="shared" si="253"/>
        <v/>
      </c>
      <c r="NDK117" s="81" t="str">
        <f t="shared" si="253"/>
        <v/>
      </c>
      <c r="NDL117" s="81" t="str">
        <f t="shared" si="253"/>
        <v/>
      </c>
      <c r="NDM117" s="81" t="str">
        <f t="shared" si="253"/>
        <v/>
      </c>
      <c r="NDN117" s="81" t="str">
        <f t="shared" si="253"/>
        <v/>
      </c>
      <c r="NDO117" s="81" t="str">
        <f t="shared" si="253"/>
        <v/>
      </c>
      <c r="NDP117" s="81" t="str">
        <f t="shared" si="253"/>
        <v/>
      </c>
      <c r="NDQ117" s="81" t="str">
        <f t="shared" si="253"/>
        <v/>
      </c>
      <c r="NDR117" s="81" t="str">
        <f t="shared" si="253"/>
        <v/>
      </c>
      <c r="NDS117" s="81" t="str">
        <f t="shared" si="253"/>
        <v/>
      </c>
      <c r="NDT117" s="81" t="str">
        <f t="shared" si="253"/>
        <v/>
      </c>
      <c r="NDU117" s="81" t="str">
        <f t="shared" si="253"/>
        <v/>
      </c>
      <c r="NDV117" s="81" t="str">
        <f t="shared" si="253"/>
        <v/>
      </c>
      <c r="NDW117" s="81" t="str">
        <f t="shared" si="253"/>
        <v/>
      </c>
      <c r="NDX117" s="81" t="str">
        <f t="shared" si="253"/>
        <v/>
      </c>
      <c r="NDY117" s="81" t="str">
        <f t="shared" si="253"/>
        <v/>
      </c>
      <c r="NDZ117" s="81" t="str">
        <f t="shared" si="253"/>
        <v/>
      </c>
      <c r="NEA117" s="81" t="str">
        <f t="shared" si="253"/>
        <v/>
      </c>
      <c r="NEB117" s="81" t="str">
        <f t="shared" si="253"/>
        <v/>
      </c>
      <c r="NEC117" s="81" t="str">
        <f t="shared" si="253"/>
        <v/>
      </c>
      <c r="NED117" s="81" t="str">
        <f t="shared" si="253"/>
        <v/>
      </c>
      <c r="NEE117" s="81" t="str">
        <f t="shared" si="253"/>
        <v/>
      </c>
      <c r="NEF117" s="81" t="str">
        <f t="shared" si="253"/>
        <v/>
      </c>
      <c r="NEG117" s="81" t="str">
        <f t="shared" si="253"/>
        <v/>
      </c>
      <c r="NEH117" s="81" t="str">
        <f t="shared" si="253"/>
        <v/>
      </c>
      <c r="NEI117" s="81" t="str">
        <f t="shared" si="253"/>
        <v/>
      </c>
      <c r="NEJ117" s="81" t="str">
        <f t="shared" si="253"/>
        <v/>
      </c>
      <c r="NEK117" s="81" t="str">
        <f t="shared" si="253"/>
        <v/>
      </c>
      <c r="NEL117" s="81" t="str">
        <f t="shared" si="253"/>
        <v/>
      </c>
      <c r="NEM117" s="81" t="str">
        <f t="shared" si="253"/>
        <v/>
      </c>
      <c r="NEN117" s="81" t="str">
        <f t="shared" si="253"/>
        <v/>
      </c>
      <c r="NEO117" s="81" t="str">
        <f t="shared" si="253"/>
        <v/>
      </c>
      <c r="NEP117" s="81" t="str">
        <f t="shared" si="253"/>
        <v/>
      </c>
      <c r="NEQ117" s="81" t="str">
        <f t="shared" si="253"/>
        <v/>
      </c>
      <c r="NER117" s="81" t="str">
        <f t="shared" si="253"/>
        <v/>
      </c>
      <c r="NES117" s="81" t="str">
        <f t="shared" si="253"/>
        <v/>
      </c>
      <c r="NET117" s="81" t="str">
        <f t="shared" si="253"/>
        <v/>
      </c>
      <c r="NEU117" s="81" t="str">
        <f t="shared" si="253"/>
        <v/>
      </c>
      <c r="NEV117" s="81" t="str">
        <f t="shared" si="253"/>
        <v/>
      </c>
      <c r="NEW117" s="81" t="str">
        <f t="shared" si="253"/>
        <v/>
      </c>
      <c r="NEX117" s="81" t="str">
        <f t="shared" si="253"/>
        <v/>
      </c>
      <c r="NEY117" s="81" t="str">
        <f t="shared" si="253"/>
        <v/>
      </c>
      <c r="NEZ117" s="81" t="str">
        <f t="shared" si="253"/>
        <v/>
      </c>
      <c r="NFA117" s="81" t="str">
        <f t="shared" si="253"/>
        <v/>
      </c>
      <c r="NFB117" s="81" t="str">
        <f t="shared" si="253"/>
        <v/>
      </c>
      <c r="NFC117" s="81" t="str">
        <f t="shared" si="253"/>
        <v/>
      </c>
      <c r="NFD117" s="81" t="str">
        <f t="shared" si="253"/>
        <v/>
      </c>
      <c r="NFE117" s="81" t="str">
        <f t="shared" si="253"/>
        <v/>
      </c>
      <c r="NFF117" s="81" t="str">
        <f t="shared" si="253"/>
        <v/>
      </c>
      <c r="NFG117" s="81" t="str">
        <f t="shared" si="253"/>
        <v/>
      </c>
      <c r="NFH117" s="81" t="str">
        <f t="shared" si="253"/>
        <v/>
      </c>
      <c r="NFI117" s="81" t="str">
        <f t="shared" si="253"/>
        <v/>
      </c>
      <c r="NFJ117" s="81" t="str">
        <f t="shared" si="253"/>
        <v/>
      </c>
      <c r="NFK117" s="81" t="str">
        <f t="shared" si="253"/>
        <v/>
      </c>
      <c r="NFL117" s="81" t="str">
        <f t="shared" si="253"/>
        <v/>
      </c>
      <c r="NFM117" s="81" t="str">
        <f t="shared" si="253"/>
        <v/>
      </c>
      <c r="NFN117" s="81" t="str">
        <f t="shared" si="253"/>
        <v/>
      </c>
      <c r="NFO117" s="81" t="str">
        <f t="shared" si="253"/>
        <v/>
      </c>
      <c r="NFP117" s="81" t="str">
        <f t="shared" si="253"/>
        <v/>
      </c>
      <c r="NFQ117" s="81" t="str">
        <f t="shared" si="253"/>
        <v/>
      </c>
      <c r="NFR117" s="81" t="str">
        <f t="shared" si="253"/>
        <v/>
      </c>
      <c r="NFS117" s="81" t="str">
        <f t="shared" ref="NFS117:NID117" si="254">IF(ISNUMBER(outYear),NFS68+NFS74+NFS80+NFS114,"")</f>
        <v/>
      </c>
      <c r="NFT117" s="81" t="str">
        <f t="shared" si="254"/>
        <v/>
      </c>
      <c r="NFU117" s="81" t="str">
        <f t="shared" si="254"/>
        <v/>
      </c>
      <c r="NFV117" s="81" t="str">
        <f t="shared" si="254"/>
        <v/>
      </c>
      <c r="NFW117" s="81" t="str">
        <f t="shared" si="254"/>
        <v/>
      </c>
      <c r="NFX117" s="81" t="str">
        <f t="shared" si="254"/>
        <v/>
      </c>
      <c r="NFY117" s="81" t="str">
        <f t="shared" si="254"/>
        <v/>
      </c>
      <c r="NFZ117" s="81" t="str">
        <f t="shared" si="254"/>
        <v/>
      </c>
      <c r="NGA117" s="81" t="str">
        <f t="shared" si="254"/>
        <v/>
      </c>
      <c r="NGB117" s="81" t="str">
        <f t="shared" si="254"/>
        <v/>
      </c>
      <c r="NGC117" s="81" t="str">
        <f t="shared" si="254"/>
        <v/>
      </c>
      <c r="NGD117" s="81" t="str">
        <f t="shared" si="254"/>
        <v/>
      </c>
      <c r="NGE117" s="81" t="str">
        <f t="shared" si="254"/>
        <v/>
      </c>
      <c r="NGF117" s="81" t="str">
        <f t="shared" si="254"/>
        <v/>
      </c>
      <c r="NGG117" s="81" t="str">
        <f t="shared" si="254"/>
        <v/>
      </c>
      <c r="NGH117" s="81" t="str">
        <f t="shared" si="254"/>
        <v/>
      </c>
      <c r="NGI117" s="81" t="str">
        <f t="shared" si="254"/>
        <v/>
      </c>
      <c r="NGJ117" s="81" t="str">
        <f t="shared" si="254"/>
        <v/>
      </c>
      <c r="NGK117" s="81" t="str">
        <f t="shared" si="254"/>
        <v/>
      </c>
      <c r="NGL117" s="81" t="str">
        <f t="shared" si="254"/>
        <v/>
      </c>
      <c r="NGM117" s="81" t="str">
        <f t="shared" si="254"/>
        <v/>
      </c>
      <c r="NGN117" s="81" t="str">
        <f t="shared" si="254"/>
        <v/>
      </c>
      <c r="NGO117" s="81" t="str">
        <f t="shared" si="254"/>
        <v/>
      </c>
      <c r="NGP117" s="81" t="str">
        <f t="shared" si="254"/>
        <v/>
      </c>
      <c r="NGQ117" s="81" t="str">
        <f t="shared" si="254"/>
        <v/>
      </c>
      <c r="NGR117" s="81" t="str">
        <f t="shared" si="254"/>
        <v/>
      </c>
      <c r="NGS117" s="81" t="str">
        <f t="shared" si="254"/>
        <v/>
      </c>
      <c r="NGT117" s="81" t="str">
        <f t="shared" si="254"/>
        <v/>
      </c>
      <c r="NGU117" s="81" t="str">
        <f t="shared" si="254"/>
        <v/>
      </c>
      <c r="NGV117" s="81" t="str">
        <f t="shared" si="254"/>
        <v/>
      </c>
      <c r="NGW117" s="81" t="str">
        <f t="shared" si="254"/>
        <v/>
      </c>
      <c r="NGX117" s="81" t="str">
        <f t="shared" si="254"/>
        <v/>
      </c>
      <c r="NGY117" s="81" t="str">
        <f t="shared" si="254"/>
        <v/>
      </c>
      <c r="NGZ117" s="81" t="str">
        <f t="shared" si="254"/>
        <v/>
      </c>
      <c r="NHA117" s="81" t="str">
        <f t="shared" si="254"/>
        <v/>
      </c>
      <c r="NHB117" s="81" t="str">
        <f t="shared" si="254"/>
        <v/>
      </c>
      <c r="NHC117" s="81" t="str">
        <f t="shared" si="254"/>
        <v/>
      </c>
      <c r="NHD117" s="81" t="str">
        <f t="shared" si="254"/>
        <v/>
      </c>
      <c r="NHE117" s="81" t="str">
        <f t="shared" si="254"/>
        <v/>
      </c>
      <c r="NHF117" s="81" t="str">
        <f t="shared" si="254"/>
        <v/>
      </c>
      <c r="NHG117" s="81" t="str">
        <f t="shared" si="254"/>
        <v/>
      </c>
      <c r="NHH117" s="81" t="str">
        <f t="shared" si="254"/>
        <v/>
      </c>
      <c r="NHI117" s="81" t="str">
        <f t="shared" si="254"/>
        <v/>
      </c>
      <c r="NHJ117" s="81" t="str">
        <f t="shared" si="254"/>
        <v/>
      </c>
      <c r="NHK117" s="81" t="str">
        <f t="shared" si="254"/>
        <v/>
      </c>
      <c r="NHL117" s="81" t="str">
        <f t="shared" si="254"/>
        <v/>
      </c>
      <c r="NHM117" s="81" t="str">
        <f t="shared" si="254"/>
        <v/>
      </c>
      <c r="NHN117" s="81" t="str">
        <f t="shared" si="254"/>
        <v/>
      </c>
      <c r="NHO117" s="81" t="str">
        <f t="shared" si="254"/>
        <v/>
      </c>
      <c r="NHP117" s="81" t="str">
        <f t="shared" si="254"/>
        <v/>
      </c>
      <c r="NHQ117" s="81" t="str">
        <f t="shared" si="254"/>
        <v/>
      </c>
      <c r="NHR117" s="81" t="str">
        <f t="shared" si="254"/>
        <v/>
      </c>
      <c r="NHS117" s="81" t="str">
        <f t="shared" si="254"/>
        <v/>
      </c>
      <c r="NHT117" s="81" t="str">
        <f t="shared" si="254"/>
        <v/>
      </c>
      <c r="NHU117" s="81" t="str">
        <f t="shared" si="254"/>
        <v/>
      </c>
      <c r="NHV117" s="81" t="str">
        <f t="shared" si="254"/>
        <v/>
      </c>
      <c r="NHW117" s="81" t="str">
        <f t="shared" si="254"/>
        <v/>
      </c>
      <c r="NHX117" s="81" t="str">
        <f t="shared" si="254"/>
        <v/>
      </c>
      <c r="NHY117" s="81" t="str">
        <f t="shared" si="254"/>
        <v/>
      </c>
      <c r="NHZ117" s="81" t="str">
        <f t="shared" si="254"/>
        <v/>
      </c>
      <c r="NIA117" s="81" t="str">
        <f t="shared" si="254"/>
        <v/>
      </c>
      <c r="NIB117" s="81" t="str">
        <f t="shared" si="254"/>
        <v/>
      </c>
      <c r="NIC117" s="81" t="str">
        <f t="shared" si="254"/>
        <v/>
      </c>
      <c r="NID117" s="81" t="str">
        <f t="shared" si="254"/>
        <v/>
      </c>
      <c r="NIE117" s="81" t="str">
        <f t="shared" ref="NIE117:NKP117" si="255">IF(ISNUMBER(outYear),NIE68+NIE74+NIE80+NIE114,"")</f>
        <v/>
      </c>
      <c r="NIF117" s="81" t="str">
        <f t="shared" si="255"/>
        <v/>
      </c>
      <c r="NIG117" s="81" t="str">
        <f t="shared" si="255"/>
        <v/>
      </c>
      <c r="NIH117" s="81" t="str">
        <f t="shared" si="255"/>
        <v/>
      </c>
      <c r="NII117" s="81" t="str">
        <f t="shared" si="255"/>
        <v/>
      </c>
      <c r="NIJ117" s="81" t="str">
        <f t="shared" si="255"/>
        <v/>
      </c>
      <c r="NIK117" s="81" t="str">
        <f t="shared" si="255"/>
        <v/>
      </c>
      <c r="NIL117" s="81" t="str">
        <f t="shared" si="255"/>
        <v/>
      </c>
      <c r="NIM117" s="81" t="str">
        <f t="shared" si="255"/>
        <v/>
      </c>
      <c r="NIN117" s="81" t="str">
        <f t="shared" si="255"/>
        <v/>
      </c>
      <c r="NIO117" s="81" t="str">
        <f t="shared" si="255"/>
        <v/>
      </c>
      <c r="NIP117" s="81" t="str">
        <f t="shared" si="255"/>
        <v/>
      </c>
      <c r="NIQ117" s="81" t="str">
        <f t="shared" si="255"/>
        <v/>
      </c>
      <c r="NIR117" s="81" t="str">
        <f t="shared" si="255"/>
        <v/>
      </c>
      <c r="NIS117" s="81" t="str">
        <f t="shared" si="255"/>
        <v/>
      </c>
      <c r="NIT117" s="81" t="str">
        <f t="shared" si="255"/>
        <v/>
      </c>
      <c r="NIU117" s="81" t="str">
        <f t="shared" si="255"/>
        <v/>
      </c>
      <c r="NIV117" s="81" t="str">
        <f t="shared" si="255"/>
        <v/>
      </c>
      <c r="NIW117" s="81" t="str">
        <f t="shared" si="255"/>
        <v/>
      </c>
      <c r="NIX117" s="81" t="str">
        <f t="shared" si="255"/>
        <v/>
      </c>
      <c r="NIY117" s="81" t="str">
        <f t="shared" si="255"/>
        <v/>
      </c>
      <c r="NIZ117" s="81" t="str">
        <f t="shared" si="255"/>
        <v/>
      </c>
      <c r="NJA117" s="81" t="str">
        <f t="shared" si="255"/>
        <v/>
      </c>
      <c r="NJB117" s="81" t="str">
        <f t="shared" si="255"/>
        <v/>
      </c>
      <c r="NJC117" s="81" t="str">
        <f t="shared" si="255"/>
        <v/>
      </c>
      <c r="NJD117" s="81" t="str">
        <f t="shared" si="255"/>
        <v/>
      </c>
      <c r="NJE117" s="81" t="str">
        <f t="shared" si="255"/>
        <v/>
      </c>
      <c r="NJF117" s="81" t="str">
        <f t="shared" si="255"/>
        <v/>
      </c>
      <c r="NJG117" s="81" t="str">
        <f t="shared" si="255"/>
        <v/>
      </c>
      <c r="NJH117" s="81" t="str">
        <f t="shared" si="255"/>
        <v/>
      </c>
      <c r="NJI117" s="81" t="str">
        <f t="shared" si="255"/>
        <v/>
      </c>
      <c r="NJJ117" s="81" t="str">
        <f t="shared" si="255"/>
        <v/>
      </c>
      <c r="NJK117" s="81" t="str">
        <f t="shared" si="255"/>
        <v/>
      </c>
      <c r="NJL117" s="81" t="str">
        <f t="shared" si="255"/>
        <v/>
      </c>
      <c r="NJM117" s="81" t="str">
        <f t="shared" si="255"/>
        <v/>
      </c>
      <c r="NJN117" s="81" t="str">
        <f t="shared" si="255"/>
        <v/>
      </c>
      <c r="NJO117" s="81" t="str">
        <f t="shared" si="255"/>
        <v/>
      </c>
      <c r="NJP117" s="81" t="str">
        <f t="shared" si="255"/>
        <v/>
      </c>
      <c r="NJQ117" s="81" t="str">
        <f t="shared" si="255"/>
        <v/>
      </c>
      <c r="NJR117" s="81" t="str">
        <f t="shared" si="255"/>
        <v/>
      </c>
      <c r="NJS117" s="81" t="str">
        <f t="shared" si="255"/>
        <v/>
      </c>
      <c r="NJT117" s="81" t="str">
        <f t="shared" si="255"/>
        <v/>
      </c>
      <c r="NJU117" s="81" t="str">
        <f t="shared" si="255"/>
        <v/>
      </c>
      <c r="NJV117" s="81" t="str">
        <f t="shared" si="255"/>
        <v/>
      </c>
      <c r="NJW117" s="81" t="str">
        <f t="shared" si="255"/>
        <v/>
      </c>
      <c r="NJX117" s="81" t="str">
        <f t="shared" si="255"/>
        <v/>
      </c>
      <c r="NJY117" s="81" t="str">
        <f t="shared" si="255"/>
        <v/>
      </c>
      <c r="NJZ117" s="81" t="str">
        <f t="shared" si="255"/>
        <v/>
      </c>
      <c r="NKA117" s="81" t="str">
        <f t="shared" si="255"/>
        <v/>
      </c>
      <c r="NKB117" s="81" t="str">
        <f t="shared" si="255"/>
        <v/>
      </c>
      <c r="NKC117" s="81" t="str">
        <f t="shared" si="255"/>
        <v/>
      </c>
      <c r="NKD117" s="81" t="str">
        <f t="shared" si="255"/>
        <v/>
      </c>
      <c r="NKE117" s="81" t="str">
        <f t="shared" si="255"/>
        <v/>
      </c>
      <c r="NKF117" s="81" t="str">
        <f t="shared" si="255"/>
        <v/>
      </c>
      <c r="NKG117" s="81" t="str">
        <f t="shared" si="255"/>
        <v/>
      </c>
      <c r="NKH117" s="81" t="str">
        <f t="shared" si="255"/>
        <v/>
      </c>
      <c r="NKI117" s="81" t="str">
        <f t="shared" si="255"/>
        <v/>
      </c>
      <c r="NKJ117" s="81" t="str">
        <f t="shared" si="255"/>
        <v/>
      </c>
      <c r="NKK117" s="81" t="str">
        <f t="shared" si="255"/>
        <v/>
      </c>
      <c r="NKL117" s="81" t="str">
        <f t="shared" si="255"/>
        <v/>
      </c>
      <c r="NKM117" s="81" t="str">
        <f t="shared" si="255"/>
        <v/>
      </c>
      <c r="NKN117" s="81" t="str">
        <f t="shared" si="255"/>
        <v/>
      </c>
      <c r="NKO117" s="81" t="str">
        <f t="shared" si="255"/>
        <v/>
      </c>
      <c r="NKP117" s="81" t="str">
        <f t="shared" si="255"/>
        <v/>
      </c>
      <c r="NKQ117" s="81" t="str">
        <f t="shared" ref="NKQ117:NNB117" si="256">IF(ISNUMBER(outYear),NKQ68+NKQ74+NKQ80+NKQ114,"")</f>
        <v/>
      </c>
      <c r="NKR117" s="81" t="str">
        <f t="shared" si="256"/>
        <v/>
      </c>
      <c r="NKS117" s="81" t="str">
        <f t="shared" si="256"/>
        <v/>
      </c>
      <c r="NKT117" s="81" t="str">
        <f t="shared" si="256"/>
        <v/>
      </c>
      <c r="NKU117" s="81" t="str">
        <f t="shared" si="256"/>
        <v/>
      </c>
      <c r="NKV117" s="81" t="str">
        <f t="shared" si="256"/>
        <v/>
      </c>
      <c r="NKW117" s="81" t="str">
        <f t="shared" si="256"/>
        <v/>
      </c>
      <c r="NKX117" s="81" t="str">
        <f t="shared" si="256"/>
        <v/>
      </c>
      <c r="NKY117" s="81" t="str">
        <f t="shared" si="256"/>
        <v/>
      </c>
      <c r="NKZ117" s="81" t="str">
        <f t="shared" si="256"/>
        <v/>
      </c>
      <c r="NLA117" s="81" t="str">
        <f t="shared" si="256"/>
        <v/>
      </c>
      <c r="NLB117" s="81" t="str">
        <f t="shared" si="256"/>
        <v/>
      </c>
      <c r="NLC117" s="81" t="str">
        <f t="shared" si="256"/>
        <v/>
      </c>
      <c r="NLD117" s="81" t="str">
        <f t="shared" si="256"/>
        <v/>
      </c>
      <c r="NLE117" s="81" t="str">
        <f t="shared" si="256"/>
        <v/>
      </c>
      <c r="NLF117" s="81" t="str">
        <f t="shared" si="256"/>
        <v/>
      </c>
      <c r="NLG117" s="81" t="str">
        <f t="shared" si="256"/>
        <v/>
      </c>
      <c r="NLH117" s="81" t="str">
        <f t="shared" si="256"/>
        <v/>
      </c>
      <c r="NLI117" s="81" t="str">
        <f t="shared" si="256"/>
        <v/>
      </c>
      <c r="NLJ117" s="81" t="str">
        <f t="shared" si="256"/>
        <v/>
      </c>
      <c r="NLK117" s="81" t="str">
        <f t="shared" si="256"/>
        <v/>
      </c>
      <c r="NLL117" s="81" t="str">
        <f t="shared" si="256"/>
        <v/>
      </c>
      <c r="NLM117" s="81" t="str">
        <f t="shared" si="256"/>
        <v/>
      </c>
      <c r="NLN117" s="81" t="str">
        <f t="shared" si="256"/>
        <v/>
      </c>
      <c r="NLO117" s="81" t="str">
        <f t="shared" si="256"/>
        <v/>
      </c>
      <c r="NLP117" s="81" t="str">
        <f t="shared" si="256"/>
        <v/>
      </c>
      <c r="NLQ117" s="81" t="str">
        <f t="shared" si="256"/>
        <v/>
      </c>
      <c r="NLR117" s="81" t="str">
        <f t="shared" si="256"/>
        <v/>
      </c>
      <c r="NLS117" s="81" t="str">
        <f t="shared" si="256"/>
        <v/>
      </c>
      <c r="NLT117" s="81" t="str">
        <f t="shared" si="256"/>
        <v/>
      </c>
      <c r="NLU117" s="81" t="str">
        <f t="shared" si="256"/>
        <v/>
      </c>
      <c r="NLV117" s="81" t="str">
        <f t="shared" si="256"/>
        <v/>
      </c>
      <c r="NLW117" s="81" t="str">
        <f t="shared" si="256"/>
        <v/>
      </c>
      <c r="NLX117" s="81" t="str">
        <f t="shared" si="256"/>
        <v/>
      </c>
      <c r="NLY117" s="81" t="str">
        <f t="shared" si="256"/>
        <v/>
      </c>
      <c r="NLZ117" s="81" t="str">
        <f t="shared" si="256"/>
        <v/>
      </c>
      <c r="NMA117" s="81" t="str">
        <f t="shared" si="256"/>
        <v/>
      </c>
      <c r="NMB117" s="81" t="str">
        <f t="shared" si="256"/>
        <v/>
      </c>
      <c r="NMC117" s="81" t="str">
        <f t="shared" si="256"/>
        <v/>
      </c>
      <c r="NMD117" s="81" t="str">
        <f t="shared" si="256"/>
        <v/>
      </c>
      <c r="NME117" s="81" t="str">
        <f t="shared" si="256"/>
        <v/>
      </c>
      <c r="NMF117" s="81" t="str">
        <f t="shared" si="256"/>
        <v/>
      </c>
      <c r="NMG117" s="81" t="str">
        <f t="shared" si="256"/>
        <v/>
      </c>
      <c r="NMH117" s="81" t="str">
        <f t="shared" si="256"/>
        <v/>
      </c>
      <c r="NMI117" s="81" t="str">
        <f t="shared" si="256"/>
        <v/>
      </c>
      <c r="NMJ117" s="81" t="str">
        <f t="shared" si="256"/>
        <v/>
      </c>
      <c r="NMK117" s="81" t="str">
        <f t="shared" si="256"/>
        <v/>
      </c>
      <c r="NML117" s="81" t="str">
        <f t="shared" si="256"/>
        <v/>
      </c>
      <c r="NMM117" s="81" t="str">
        <f t="shared" si="256"/>
        <v/>
      </c>
      <c r="NMN117" s="81" t="str">
        <f t="shared" si="256"/>
        <v/>
      </c>
      <c r="NMO117" s="81" t="str">
        <f t="shared" si="256"/>
        <v/>
      </c>
      <c r="NMP117" s="81" t="str">
        <f t="shared" si="256"/>
        <v/>
      </c>
      <c r="NMQ117" s="81" t="str">
        <f t="shared" si="256"/>
        <v/>
      </c>
      <c r="NMR117" s="81" t="str">
        <f t="shared" si="256"/>
        <v/>
      </c>
      <c r="NMS117" s="81" t="str">
        <f t="shared" si="256"/>
        <v/>
      </c>
      <c r="NMT117" s="81" t="str">
        <f t="shared" si="256"/>
        <v/>
      </c>
      <c r="NMU117" s="81" t="str">
        <f t="shared" si="256"/>
        <v/>
      </c>
      <c r="NMV117" s="81" t="str">
        <f t="shared" si="256"/>
        <v/>
      </c>
      <c r="NMW117" s="81" t="str">
        <f t="shared" si="256"/>
        <v/>
      </c>
      <c r="NMX117" s="81" t="str">
        <f t="shared" si="256"/>
        <v/>
      </c>
      <c r="NMY117" s="81" t="str">
        <f t="shared" si="256"/>
        <v/>
      </c>
      <c r="NMZ117" s="81" t="str">
        <f t="shared" si="256"/>
        <v/>
      </c>
      <c r="NNA117" s="81" t="str">
        <f t="shared" si="256"/>
        <v/>
      </c>
      <c r="NNB117" s="81" t="str">
        <f t="shared" si="256"/>
        <v/>
      </c>
      <c r="NNC117" s="81" t="str">
        <f t="shared" ref="NNC117:NPN117" si="257">IF(ISNUMBER(outYear),NNC68+NNC74+NNC80+NNC114,"")</f>
        <v/>
      </c>
      <c r="NND117" s="81" t="str">
        <f t="shared" si="257"/>
        <v/>
      </c>
      <c r="NNE117" s="81" t="str">
        <f t="shared" si="257"/>
        <v/>
      </c>
      <c r="NNF117" s="81" t="str">
        <f t="shared" si="257"/>
        <v/>
      </c>
      <c r="NNG117" s="81" t="str">
        <f t="shared" si="257"/>
        <v/>
      </c>
      <c r="NNH117" s="81" t="str">
        <f t="shared" si="257"/>
        <v/>
      </c>
      <c r="NNI117" s="81" t="str">
        <f t="shared" si="257"/>
        <v/>
      </c>
      <c r="NNJ117" s="81" t="str">
        <f t="shared" si="257"/>
        <v/>
      </c>
      <c r="NNK117" s="81" t="str">
        <f t="shared" si="257"/>
        <v/>
      </c>
      <c r="NNL117" s="81" t="str">
        <f t="shared" si="257"/>
        <v/>
      </c>
      <c r="NNM117" s="81" t="str">
        <f t="shared" si="257"/>
        <v/>
      </c>
      <c r="NNN117" s="81" t="str">
        <f t="shared" si="257"/>
        <v/>
      </c>
      <c r="NNO117" s="81" t="str">
        <f t="shared" si="257"/>
        <v/>
      </c>
      <c r="NNP117" s="81" t="str">
        <f t="shared" si="257"/>
        <v/>
      </c>
      <c r="NNQ117" s="81" t="str">
        <f t="shared" si="257"/>
        <v/>
      </c>
      <c r="NNR117" s="81" t="str">
        <f t="shared" si="257"/>
        <v/>
      </c>
      <c r="NNS117" s="81" t="str">
        <f t="shared" si="257"/>
        <v/>
      </c>
      <c r="NNT117" s="81" t="str">
        <f t="shared" si="257"/>
        <v/>
      </c>
      <c r="NNU117" s="81" t="str">
        <f t="shared" si="257"/>
        <v/>
      </c>
      <c r="NNV117" s="81" t="str">
        <f t="shared" si="257"/>
        <v/>
      </c>
      <c r="NNW117" s="81" t="str">
        <f t="shared" si="257"/>
        <v/>
      </c>
      <c r="NNX117" s="81" t="str">
        <f t="shared" si="257"/>
        <v/>
      </c>
      <c r="NNY117" s="81" t="str">
        <f t="shared" si="257"/>
        <v/>
      </c>
      <c r="NNZ117" s="81" t="str">
        <f t="shared" si="257"/>
        <v/>
      </c>
      <c r="NOA117" s="81" t="str">
        <f t="shared" si="257"/>
        <v/>
      </c>
      <c r="NOB117" s="81" t="str">
        <f t="shared" si="257"/>
        <v/>
      </c>
      <c r="NOC117" s="81" t="str">
        <f t="shared" si="257"/>
        <v/>
      </c>
      <c r="NOD117" s="81" t="str">
        <f t="shared" si="257"/>
        <v/>
      </c>
      <c r="NOE117" s="81" t="str">
        <f t="shared" si="257"/>
        <v/>
      </c>
      <c r="NOF117" s="81" t="str">
        <f t="shared" si="257"/>
        <v/>
      </c>
      <c r="NOG117" s="81" t="str">
        <f t="shared" si="257"/>
        <v/>
      </c>
      <c r="NOH117" s="81" t="str">
        <f t="shared" si="257"/>
        <v/>
      </c>
      <c r="NOI117" s="81" t="str">
        <f t="shared" si="257"/>
        <v/>
      </c>
      <c r="NOJ117" s="81" t="str">
        <f t="shared" si="257"/>
        <v/>
      </c>
      <c r="NOK117" s="81" t="str">
        <f t="shared" si="257"/>
        <v/>
      </c>
      <c r="NOL117" s="81" t="str">
        <f t="shared" si="257"/>
        <v/>
      </c>
      <c r="NOM117" s="81" t="str">
        <f t="shared" si="257"/>
        <v/>
      </c>
      <c r="NON117" s="81" t="str">
        <f t="shared" si="257"/>
        <v/>
      </c>
      <c r="NOO117" s="81" t="str">
        <f t="shared" si="257"/>
        <v/>
      </c>
      <c r="NOP117" s="81" t="str">
        <f t="shared" si="257"/>
        <v/>
      </c>
      <c r="NOQ117" s="81" t="str">
        <f t="shared" si="257"/>
        <v/>
      </c>
      <c r="NOR117" s="81" t="str">
        <f t="shared" si="257"/>
        <v/>
      </c>
      <c r="NOS117" s="81" t="str">
        <f t="shared" si="257"/>
        <v/>
      </c>
      <c r="NOT117" s="81" t="str">
        <f t="shared" si="257"/>
        <v/>
      </c>
      <c r="NOU117" s="81" t="str">
        <f t="shared" si="257"/>
        <v/>
      </c>
      <c r="NOV117" s="81" t="str">
        <f t="shared" si="257"/>
        <v/>
      </c>
      <c r="NOW117" s="81" t="str">
        <f t="shared" si="257"/>
        <v/>
      </c>
      <c r="NOX117" s="81" t="str">
        <f t="shared" si="257"/>
        <v/>
      </c>
      <c r="NOY117" s="81" t="str">
        <f t="shared" si="257"/>
        <v/>
      </c>
      <c r="NOZ117" s="81" t="str">
        <f t="shared" si="257"/>
        <v/>
      </c>
      <c r="NPA117" s="81" t="str">
        <f t="shared" si="257"/>
        <v/>
      </c>
      <c r="NPB117" s="81" t="str">
        <f t="shared" si="257"/>
        <v/>
      </c>
      <c r="NPC117" s="81" t="str">
        <f t="shared" si="257"/>
        <v/>
      </c>
      <c r="NPD117" s="81" t="str">
        <f t="shared" si="257"/>
        <v/>
      </c>
      <c r="NPE117" s="81" t="str">
        <f t="shared" si="257"/>
        <v/>
      </c>
      <c r="NPF117" s="81" t="str">
        <f t="shared" si="257"/>
        <v/>
      </c>
      <c r="NPG117" s="81" t="str">
        <f t="shared" si="257"/>
        <v/>
      </c>
      <c r="NPH117" s="81" t="str">
        <f t="shared" si="257"/>
        <v/>
      </c>
      <c r="NPI117" s="81" t="str">
        <f t="shared" si="257"/>
        <v/>
      </c>
      <c r="NPJ117" s="81" t="str">
        <f t="shared" si="257"/>
        <v/>
      </c>
      <c r="NPK117" s="81" t="str">
        <f t="shared" si="257"/>
        <v/>
      </c>
      <c r="NPL117" s="81" t="str">
        <f t="shared" si="257"/>
        <v/>
      </c>
      <c r="NPM117" s="81" t="str">
        <f t="shared" si="257"/>
        <v/>
      </c>
      <c r="NPN117" s="81" t="str">
        <f t="shared" si="257"/>
        <v/>
      </c>
      <c r="NPO117" s="81" t="str">
        <f t="shared" ref="NPO117:NRZ117" si="258">IF(ISNUMBER(outYear),NPO68+NPO74+NPO80+NPO114,"")</f>
        <v/>
      </c>
      <c r="NPP117" s="81" t="str">
        <f t="shared" si="258"/>
        <v/>
      </c>
      <c r="NPQ117" s="81" t="str">
        <f t="shared" si="258"/>
        <v/>
      </c>
      <c r="NPR117" s="81" t="str">
        <f t="shared" si="258"/>
        <v/>
      </c>
      <c r="NPS117" s="81" t="str">
        <f t="shared" si="258"/>
        <v/>
      </c>
      <c r="NPT117" s="81" t="str">
        <f t="shared" si="258"/>
        <v/>
      </c>
      <c r="NPU117" s="81" t="str">
        <f t="shared" si="258"/>
        <v/>
      </c>
      <c r="NPV117" s="81" t="str">
        <f t="shared" si="258"/>
        <v/>
      </c>
      <c r="NPW117" s="81" t="str">
        <f t="shared" si="258"/>
        <v/>
      </c>
      <c r="NPX117" s="81" t="str">
        <f t="shared" si="258"/>
        <v/>
      </c>
      <c r="NPY117" s="81" t="str">
        <f t="shared" si="258"/>
        <v/>
      </c>
      <c r="NPZ117" s="81" t="str">
        <f t="shared" si="258"/>
        <v/>
      </c>
      <c r="NQA117" s="81" t="str">
        <f t="shared" si="258"/>
        <v/>
      </c>
      <c r="NQB117" s="81" t="str">
        <f t="shared" si="258"/>
        <v/>
      </c>
      <c r="NQC117" s="81" t="str">
        <f t="shared" si="258"/>
        <v/>
      </c>
      <c r="NQD117" s="81" t="str">
        <f t="shared" si="258"/>
        <v/>
      </c>
      <c r="NQE117" s="81" t="str">
        <f t="shared" si="258"/>
        <v/>
      </c>
      <c r="NQF117" s="81" t="str">
        <f t="shared" si="258"/>
        <v/>
      </c>
      <c r="NQG117" s="81" t="str">
        <f t="shared" si="258"/>
        <v/>
      </c>
      <c r="NQH117" s="81" t="str">
        <f t="shared" si="258"/>
        <v/>
      </c>
      <c r="NQI117" s="81" t="str">
        <f t="shared" si="258"/>
        <v/>
      </c>
      <c r="NQJ117" s="81" t="str">
        <f t="shared" si="258"/>
        <v/>
      </c>
      <c r="NQK117" s="81" t="str">
        <f t="shared" si="258"/>
        <v/>
      </c>
      <c r="NQL117" s="81" t="str">
        <f t="shared" si="258"/>
        <v/>
      </c>
      <c r="NQM117" s="81" t="str">
        <f t="shared" si="258"/>
        <v/>
      </c>
      <c r="NQN117" s="81" t="str">
        <f t="shared" si="258"/>
        <v/>
      </c>
      <c r="NQO117" s="81" t="str">
        <f t="shared" si="258"/>
        <v/>
      </c>
      <c r="NQP117" s="81" t="str">
        <f t="shared" si="258"/>
        <v/>
      </c>
      <c r="NQQ117" s="81" t="str">
        <f t="shared" si="258"/>
        <v/>
      </c>
      <c r="NQR117" s="81" t="str">
        <f t="shared" si="258"/>
        <v/>
      </c>
      <c r="NQS117" s="81" t="str">
        <f t="shared" si="258"/>
        <v/>
      </c>
      <c r="NQT117" s="81" t="str">
        <f t="shared" si="258"/>
        <v/>
      </c>
      <c r="NQU117" s="81" t="str">
        <f t="shared" si="258"/>
        <v/>
      </c>
      <c r="NQV117" s="81" t="str">
        <f t="shared" si="258"/>
        <v/>
      </c>
      <c r="NQW117" s="81" t="str">
        <f t="shared" si="258"/>
        <v/>
      </c>
      <c r="NQX117" s="81" t="str">
        <f t="shared" si="258"/>
        <v/>
      </c>
      <c r="NQY117" s="81" t="str">
        <f t="shared" si="258"/>
        <v/>
      </c>
      <c r="NQZ117" s="81" t="str">
        <f t="shared" si="258"/>
        <v/>
      </c>
      <c r="NRA117" s="81" t="str">
        <f t="shared" si="258"/>
        <v/>
      </c>
      <c r="NRB117" s="81" t="str">
        <f t="shared" si="258"/>
        <v/>
      </c>
      <c r="NRC117" s="81" t="str">
        <f t="shared" si="258"/>
        <v/>
      </c>
      <c r="NRD117" s="81" t="str">
        <f t="shared" si="258"/>
        <v/>
      </c>
      <c r="NRE117" s="81" t="str">
        <f t="shared" si="258"/>
        <v/>
      </c>
      <c r="NRF117" s="81" t="str">
        <f t="shared" si="258"/>
        <v/>
      </c>
      <c r="NRG117" s="81" t="str">
        <f t="shared" si="258"/>
        <v/>
      </c>
      <c r="NRH117" s="81" t="str">
        <f t="shared" si="258"/>
        <v/>
      </c>
      <c r="NRI117" s="81" t="str">
        <f t="shared" si="258"/>
        <v/>
      </c>
      <c r="NRJ117" s="81" t="str">
        <f t="shared" si="258"/>
        <v/>
      </c>
      <c r="NRK117" s="81" t="str">
        <f t="shared" si="258"/>
        <v/>
      </c>
      <c r="NRL117" s="81" t="str">
        <f t="shared" si="258"/>
        <v/>
      </c>
      <c r="NRM117" s="81" t="str">
        <f t="shared" si="258"/>
        <v/>
      </c>
      <c r="NRN117" s="81" t="str">
        <f t="shared" si="258"/>
        <v/>
      </c>
      <c r="NRO117" s="81" t="str">
        <f t="shared" si="258"/>
        <v/>
      </c>
      <c r="NRP117" s="81" t="str">
        <f t="shared" si="258"/>
        <v/>
      </c>
      <c r="NRQ117" s="81" t="str">
        <f t="shared" si="258"/>
        <v/>
      </c>
      <c r="NRR117" s="81" t="str">
        <f t="shared" si="258"/>
        <v/>
      </c>
      <c r="NRS117" s="81" t="str">
        <f t="shared" si="258"/>
        <v/>
      </c>
      <c r="NRT117" s="81" t="str">
        <f t="shared" si="258"/>
        <v/>
      </c>
      <c r="NRU117" s="81" t="str">
        <f t="shared" si="258"/>
        <v/>
      </c>
      <c r="NRV117" s="81" t="str">
        <f t="shared" si="258"/>
        <v/>
      </c>
      <c r="NRW117" s="81" t="str">
        <f t="shared" si="258"/>
        <v/>
      </c>
      <c r="NRX117" s="81" t="str">
        <f t="shared" si="258"/>
        <v/>
      </c>
      <c r="NRY117" s="81" t="str">
        <f t="shared" si="258"/>
        <v/>
      </c>
      <c r="NRZ117" s="81" t="str">
        <f t="shared" si="258"/>
        <v/>
      </c>
      <c r="NSA117" s="81" t="str">
        <f t="shared" ref="NSA117:NUL117" si="259">IF(ISNUMBER(outYear),NSA68+NSA74+NSA80+NSA114,"")</f>
        <v/>
      </c>
      <c r="NSB117" s="81" t="str">
        <f t="shared" si="259"/>
        <v/>
      </c>
      <c r="NSC117" s="81" t="str">
        <f t="shared" si="259"/>
        <v/>
      </c>
      <c r="NSD117" s="81" t="str">
        <f t="shared" si="259"/>
        <v/>
      </c>
      <c r="NSE117" s="81" t="str">
        <f t="shared" si="259"/>
        <v/>
      </c>
      <c r="NSF117" s="81" t="str">
        <f t="shared" si="259"/>
        <v/>
      </c>
      <c r="NSG117" s="81" t="str">
        <f t="shared" si="259"/>
        <v/>
      </c>
      <c r="NSH117" s="81" t="str">
        <f t="shared" si="259"/>
        <v/>
      </c>
      <c r="NSI117" s="81" t="str">
        <f t="shared" si="259"/>
        <v/>
      </c>
      <c r="NSJ117" s="81" t="str">
        <f t="shared" si="259"/>
        <v/>
      </c>
      <c r="NSK117" s="81" t="str">
        <f t="shared" si="259"/>
        <v/>
      </c>
      <c r="NSL117" s="81" t="str">
        <f t="shared" si="259"/>
        <v/>
      </c>
      <c r="NSM117" s="81" t="str">
        <f t="shared" si="259"/>
        <v/>
      </c>
      <c r="NSN117" s="81" t="str">
        <f t="shared" si="259"/>
        <v/>
      </c>
      <c r="NSO117" s="81" t="str">
        <f t="shared" si="259"/>
        <v/>
      </c>
      <c r="NSP117" s="81" t="str">
        <f t="shared" si="259"/>
        <v/>
      </c>
      <c r="NSQ117" s="81" t="str">
        <f t="shared" si="259"/>
        <v/>
      </c>
      <c r="NSR117" s="81" t="str">
        <f t="shared" si="259"/>
        <v/>
      </c>
      <c r="NSS117" s="81" t="str">
        <f t="shared" si="259"/>
        <v/>
      </c>
      <c r="NST117" s="81" t="str">
        <f t="shared" si="259"/>
        <v/>
      </c>
      <c r="NSU117" s="81" t="str">
        <f t="shared" si="259"/>
        <v/>
      </c>
      <c r="NSV117" s="81" t="str">
        <f t="shared" si="259"/>
        <v/>
      </c>
      <c r="NSW117" s="81" t="str">
        <f t="shared" si="259"/>
        <v/>
      </c>
      <c r="NSX117" s="81" t="str">
        <f t="shared" si="259"/>
        <v/>
      </c>
      <c r="NSY117" s="81" t="str">
        <f t="shared" si="259"/>
        <v/>
      </c>
      <c r="NSZ117" s="81" t="str">
        <f t="shared" si="259"/>
        <v/>
      </c>
      <c r="NTA117" s="81" t="str">
        <f t="shared" si="259"/>
        <v/>
      </c>
      <c r="NTB117" s="81" t="str">
        <f t="shared" si="259"/>
        <v/>
      </c>
      <c r="NTC117" s="81" t="str">
        <f t="shared" si="259"/>
        <v/>
      </c>
      <c r="NTD117" s="81" t="str">
        <f t="shared" si="259"/>
        <v/>
      </c>
      <c r="NTE117" s="81" t="str">
        <f t="shared" si="259"/>
        <v/>
      </c>
      <c r="NTF117" s="81" t="str">
        <f t="shared" si="259"/>
        <v/>
      </c>
      <c r="NTG117" s="81" t="str">
        <f t="shared" si="259"/>
        <v/>
      </c>
      <c r="NTH117" s="81" t="str">
        <f t="shared" si="259"/>
        <v/>
      </c>
      <c r="NTI117" s="81" t="str">
        <f t="shared" si="259"/>
        <v/>
      </c>
      <c r="NTJ117" s="81" t="str">
        <f t="shared" si="259"/>
        <v/>
      </c>
      <c r="NTK117" s="81" t="str">
        <f t="shared" si="259"/>
        <v/>
      </c>
      <c r="NTL117" s="81" t="str">
        <f t="shared" si="259"/>
        <v/>
      </c>
      <c r="NTM117" s="81" t="str">
        <f t="shared" si="259"/>
        <v/>
      </c>
      <c r="NTN117" s="81" t="str">
        <f t="shared" si="259"/>
        <v/>
      </c>
      <c r="NTO117" s="81" t="str">
        <f t="shared" si="259"/>
        <v/>
      </c>
      <c r="NTP117" s="81" t="str">
        <f t="shared" si="259"/>
        <v/>
      </c>
      <c r="NTQ117" s="81" t="str">
        <f t="shared" si="259"/>
        <v/>
      </c>
      <c r="NTR117" s="81" t="str">
        <f t="shared" si="259"/>
        <v/>
      </c>
      <c r="NTS117" s="81" t="str">
        <f t="shared" si="259"/>
        <v/>
      </c>
      <c r="NTT117" s="81" t="str">
        <f t="shared" si="259"/>
        <v/>
      </c>
      <c r="NTU117" s="81" t="str">
        <f t="shared" si="259"/>
        <v/>
      </c>
      <c r="NTV117" s="81" t="str">
        <f t="shared" si="259"/>
        <v/>
      </c>
      <c r="NTW117" s="81" t="str">
        <f t="shared" si="259"/>
        <v/>
      </c>
      <c r="NTX117" s="81" t="str">
        <f t="shared" si="259"/>
        <v/>
      </c>
      <c r="NTY117" s="81" t="str">
        <f t="shared" si="259"/>
        <v/>
      </c>
      <c r="NTZ117" s="81" t="str">
        <f t="shared" si="259"/>
        <v/>
      </c>
      <c r="NUA117" s="81" t="str">
        <f t="shared" si="259"/>
        <v/>
      </c>
      <c r="NUB117" s="81" t="str">
        <f t="shared" si="259"/>
        <v/>
      </c>
      <c r="NUC117" s="81" t="str">
        <f t="shared" si="259"/>
        <v/>
      </c>
      <c r="NUD117" s="81" t="str">
        <f t="shared" si="259"/>
        <v/>
      </c>
      <c r="NUE117" s="81" t="str">
        <f t="shared" si="259"/>
        <v/>
      </c>
      <c r="NUF117" s="81" t="str">
        <f t="shared" si="259"/>
        <v/>
      </c>
      <c r="NUG117" s="81" t="str">
        <f t="shared" si="259"/>
        <v/>
      </c>
      <c r="NUH117" s="81" t="str">
        <f t="shared" si="259"/>
        <v/>
      </c>
      <c r="NUI117" s="81" t="str">
        <f t="shared" si="259"/>
        <v/>
      </c>
      <c r="NUJ117" s="81" t="str">
        <f t="shared" si="259"/>
        <v/>
      </c>
      <c r="NUK117" s="81" t="str">
        <f t="shared" si="259"/>
        <v/>
      </c>
      <c r="NUL117" s="81" t="str">
        <f t="shared" si="259"/>
        <v/>
      </c>
      <c r="NUM117" s="81" t="str">
        <f t="shared" ref="NUM117:NWX117" si="260">IF(ISNUMBER(outYear),NUM68+NUM74+NUM80+NUM114,"")</f>
        <v/>
      </c>
      <c r="NUN117" s="81" t="str">
        <f t="shared" si="260"/>
        <v/>
      </c>
      <c r="NUO117" s="81" t="str">
        <f t="shared" si="260"/>
        <v/>
      </c>
      <c r="NUP117" s="81" t="str">
        <f t="shared" si="260"/>
        <v/>
      </c>
      <c r="NUQ117" s="81" t="str">
        <f t="shared" si="260"/>
        <v/>
      </c>
      <c r="NUR117" s="81" t="str">
        <f t="shared" si="260"/>
        <v/>
      </c>
      <c r="NUS117" s="81" t="str">
        <f t="shared" si="260"/>
        <v/>
      </c>
      <c r="NUT117" s="81" t="str">
        <f t="shared" si="260"/>
        <v/>
      </c>
      <c r="NUU117" s="81" t="str">
        <f t="shared" si="260"/>
        <v/>
      </c>
      <c r="NUV117" s="81" t="str">
        <f t="shared" si="260"/>
        <v/>
      </c>
      <c r="NUW117" s="81" t="str">
        <f t="shared" si="260"/>
        <v/>
      </c>
      <c r="NUX117" s="81" t="str">
        <f t="shared" si="260"/>
        <v/>
      </c>
      <c r="NUY117" s="81" t="str">
        <f t="shared" si="260"/>
        <v/>
      </c>
      <c r="NUZ117" s="81" t="str">
        <f t="shared" si="260"/>
        <v/>
      </c>
      <c r="NVA117" s="81" t="str">
        <f t="shared" si="260"/>
        <v/>
      </c>
      <c r="NVB117" s="81" t="str">
        <f t="shared" si="260"/>
        <v/>
      </c>
      <c r="NVC117" s="81" t="str">
        <f t="shared" si="260"/>
        <v/>
      </c>
      <c r="NVD117" s="81" t="str">
        <f t="shared" si="260"/>
        <v/>
      </c>
      <c r="NVE117" s="81" t="str">
        <f t="shared" si="260"/>
        <v/>
      </c>
      <c r="NVF117" s="81" t="str">
        <f t="shared" si="260"/>
        <v/>
      </c>
      <c r="NVG117" s="81" t="str">
        <f t="shared" si="260"/>
        <v/>
      </c>
      <c r="NVH117" s="81" t="str">
        <f t="shared" si="260"/>
        <v/>
      </c>
      <c r="NVI117" s="81" t="str">
        <f t="shared" si="260"/>
        <v/>
      </c>
      <c r="NVJ117" s="81" t="str">
        <f t="shared" si="260"/>
        <v/>
      </c>
      <c r="NVK117" s="81" t="str">
        <f t="shared" si="260"/>
        <v/>
      </c>
      <c r="NVL117" s="81" t="str">
        <f t="shared" si="260"/>
        <v/>
      </c>
      <c r="NVM117" s="81" t="str">
        <f t="shared" si="260"/>
        <v/>
      </c>
      <c r="NVN117" s="81" t="str">
        <f t="shared" si="260"/>
        <v/>
      </c>
      <c r="NVO117" s="81" t="str">
        <f t="shared" si="260"/>
        <v/>
      </c>
      <c r="NVP117" s="81" t="str">
        <f t="shared" si="260"/>
        <v/>
      </c>
      <c r="NVQ117" s="81" t="str">
        <f t="shared" si="260"/>
        <v/>
      </c>
      <c r="NVR117" s="81" t="str">
        <f t="shared" si="260"/>
        <v/>
      </c>
      <c r="NVS117" s="81" t="str">
        <f t="shared" si="260"/>
        <v/>
      </c>
      <c r="NVT117" s="81" t="str">
        <f t="shared" si="260"/>
        <v/>
      </c>
      <c r="NVU117" s="81" t="str">
        <f t="shared" si="260"/>
        <v/>
      </c>
      <c r="NVV117" s="81" t="str">
        <f t="shared" si="260"/>
        <v/>
      </c>
      <c r="NVW117" s="81" t="str">
        <f t="shared" si="260"/>
        <v/>
      </c>
      <c r="NVX117" s="81" t="str">
        <f t="shared" si="260"/>
        <v/>
      </c>
      <c r="NVY117" s="81" t="str">
        <f t="shared" si="260"/>
        <v/>
      </c>
      <c r="NVZ117" s="81" t="str">
        <f t="shared" si="260"/>
        <v/>
      </c>
      <c r="NWA117" s="81" t="str">
        <f t="shared" si="260"/>
        <v/>
      </c>
      <c r="NWB117" s="81" t="str">
        <f t="shared" si="260"/>
        <v/>
      </c>
      <c r="NWC117" s="81" t="str">
        <f t="shared" si="260"/>
        <v/>
      </c>
      <c r="NWD117" s="81" t="str">
        <f t="shared" si="260"/>
        <v/>
      </c>
      <c r="NWE117" s="81" t="str">
        <f t="shared" si="260"/>
        <v/>
      </c>
      <c r="NWF117" s="81" t="str">
        <f t="shared" si="260"/>
        <v/>
      </c>
      <c r="NWG117" s="81" t="str">
        <f t="shared" si="260"/>
        <v/>
      </c>
      <c r="NWH117" s="81" t="str">
        <f t="shared" si="260"/>
        <v/>
      </c>
      <c r="NWI117" s="81" t="str">
        <f t="shared" si="260"/>
        <v/>
      </c>
      <c r="NWJ117" s="81" t="str">
        <f t="shared" si="260"/>
        <v/>
      </c>
      <c r="NWK117" s="81" t="str">
        <f t="shared" si="260"/>
        <v/>
      </c>
      <c r="NWL117" s="81" t="str">
        <f t="shared" si="260"/>
        <v/>
      </c>
      <c r="NWM117" s="81" t="str">
        <f t="shared" si="260"/>
        <v/>
      </c>
      <c r="NWN117" s="81" t="str">
        <f t="shared" si="260"/>
        <v/>
      </c>
      <c r="NWO117" s="81" t="str">
        <f t="shared" si="260"/>
        <v/>
      </c>
      <c r="NWP117" s="81" t="str">
        <f t="shared" si="260"/>
        <v/>
      </c>
      <c r="NWQ117" s="81" t="str">
        <f t="shared" si="260"/>
        <v/>
      </c>
      <c r="NWR117" s="81" t="str">
        <f t="shared" si="260"/>
        <v/>
      </c>
      <c r="NWS117" s="81" t="str">
        <f t="shared" si="260"/>
        <v/>
      </c>
      <c r="NWT117" s="81" t="str">
        <f t="shared" si="260"/>
        <v/>
      </c>
      <c r="NWU117" s="81" t="str">
        <f t="shared" si="260"/>
        <v/>
      </c>
      <c r="NWV117" s="81" t="str">
        <f t="shared" si="260"/>
        <v/>
      </c>
      <c r="NWW117" s="81" t="str">
        <f t="shared" si="260"/>
        <v/>
      </c>
      <c r="NWX117" s="81" t="str">
        <f t="shared" si="260"/>
        <v/>
      </c>
      <c r="NWY117" s="81" t="str">
        <f t="shared" ref="NWY117:NZJ117" si="261">IF(ISNUMBER(outYear),NWY68+NWY74+NWY80+NWY114,"")</f>
        <v/>
      </c>
      <c r="NWZ117" s="81" t="str">
        <f t="shared" si="261"/>
        <v/>
      </c>
      <c r="NXA117" s="81" t="str">
        <f t="shared" si="261"/>
        <v/>
      </c>
      <c r="NXB117" s="81" t="str">
        <f t="shared" si="261"/>
        <v/>
      </c>
      <c r="NXC117" s="81" t="str">
        <f t="shared" si="261"/>
        <v/>
      </c>
      <c r="NXD117" s="81" t="str">
        <f t="shared" si="261"/>
        <v/>
      </c>
      <c r="NXE117" s="81" t="str">
        <f t="shared" si="261"/>
        <v/>
      </c>
      <c r="NXF117" s="81" t="str">
        <f t="shared" si="261"/>
        <v/>
      </c>
      <c r="NXG117" s="81" t="str">
        <f t="shared" si="261"/>
        <v/>
      </c>
      <c r="NXH117" s="81" t="str">
        <f t="shared" si="261"/>
        <v/>
      </c>
      <c r="NXI117" s="81" t="str">
        <f t="shared" si="261"/>
        <v/>
      </c>
      <c r="NXJ117" s="81" t="str">
        <f t="shared" si="261"/>
        <v/>
      </c>
      <c r="NXK117" s="81" t="str">
        <f t="shared" si="261"/>
        <v/>
      </c>
      <c r="NXL117" s="81" t="str">
        <f t="shared" si="261"/>
        <v/>
      </c>
      <c r="NXM117" s="81" t="str">
        <f t="shared" si="261"/>
        <v/>
      </c>
      <c r="NXN117" s="81" t="str">
        <f t="shared" si="261"/>
        <v/>
      </c>
      <c r="NXO117" s="81" t="str">
        <f t="shared" si="261"/>
        <v/>
      </c>
      <c r="NXP117" s="81" t="str">
        <f t="shared" si="261"/>
        <v/>
      </c>
      <c r="NXQ117" s="81" t="str">
        <f t="shared" si="261"/>
        <v/>
      </c>
      <c r="NXR117" s="81" t="str">
        <f t="shared" si="261"/>
        <v/>
      </c>
      <c r="NXS117" s="81" t="str">
        <f t="shared" si="261"/>
        <v/>
      </c>
      <c r="NXT117" s="81" t="str">
        <f t="shared" si="261"/>
        <v/>
      </c>
      <c r="NXU117" s="81" t="str">
        <f t="shared" si="261"/>
        <v/>
      </c>
      <c r="NXV117" s="81" t="str">
        <f t="shared" si="261"/>
        <v/>
      </c>
      <c r="NXW117" s="81" t="str">
        <f t="shared" si="261"/>
        <v/>
      </c>
      <c r="NXX117" s="81" t="str">
        <f t="shared" si="261"/>
        <v/>
      </c>
      <c r="NXY117" s="81" t="str">
        <f t="shared" si="261"/>
        <v/>
      </c>
      <c r="NXZ117" s="81" t="str">
        <f t="shared" si="261"/>
        <v/>
      </c>
      <c r="NYA117" s="81" t="str">
        <f t="shared" si="261"/>
        <v/>
      </c>
      <c r="NYB117" s="81" t="str">
        <f t="shared" si="261"/>
        <v/>
      </c>
      <c r="NYC117" s="81" t="str">
        <f t="shared" si="261"/>
        <v/>
      </c>
      <c r="NYD117" s="81" t="str">
        <f t="shared" si="261"/>
        <v/>
      </c>
      <c r="NYE117" s="81" t="str">
        <f t="shared" si="261"/>
        <v/>
      </c>
      <c r="NYF117" s="81" t="str">
        <f t="shared" si="261"/>
        <v/>
      </c>
      <c r="NYG117" s="81" t="str">
        <f t="shared" si="261"/>
        <v/>
      </c>
      <c r="NYH117" s="81" t="str">
        <f t="shared" si="261"/>
        <v/>
      </c>
      <c r="NYI117" s="81" t="str">
        <f t="shared" si="261"/>
        <v/>
      </c>
      <c r="NYJ117" s="81" t="str">
        <f t="shared" si="261"/>
        <v/>
      </c>
      <c r="NYK117" s="81" t="str">
        <f t="shared" si="261"/>
        <v/>
      </c>
      <c r="NYL117" s="81" t="str">
        <f t="shared" si="261"/>
        <v/>
      </c>
      <c r="NYM117" s="81" t="str">
        <f t="shared" si="261"/>
        <v/>
      </c>
      <c r="NYN117" s="81" t="str">
        <f t="shared" si="261"/>
        <v/>
      </c>
      <c r="NYO117" s="81" t="str">
        <f t="shared" si="261"/>
        <v/>
      </c>
      <c r="NYP117" s="81" t="str">
        <f t="shared" si="261"/>
        <v/>
      </c>
      <c r="NYQ117" s="81" t="str">
        <f t="shared" si="261"/>
        <v/>
      </c>
      <c r="NYR117" s="81" t="str">
        <f t="shared" si="261"/>
        <v/>
      </c>
      <c r="NYS117" s="81" t="str">
        <f t="shared" si="261"/>
        <v/>
      </c>
      <c r="NYT117" s="81" t="str">
        <f t="shared" si="261"/>
        <v/>
      </c>
      <c r="NYU117" s="81" t="str">
        <f t="shared" si="261"/>
        <v/>
      </c>
      <c r="NYV117" s="81" t="str">
        <f t="shared" si="261"/>
        <v/>
      </c>
      <c r="NYW117" s="81" t="str">
        <f t="shared" si="261"/>
        <v/>
      </c>
      <c r="NYX117" s="81" t="str">
        <f t="shared" si="261"/>
        <v/>
      </c>
      <c r="NYY117" s="81" t="str">
        <f t="shared" si="261"/>
        <v/>
      </c>
      <c r="NYZ117" s="81" t="str">
        <f t="shared" si="261"/>
        <v/>
      </c>
      <c r="NZA117" s="81" t="str">
        <f t="shared" si="261"/>
        <v/>
      </c>
      <c r="NZB117" s="81" t="str">
        <f t="shared" si="261"/>
        <v/>
      </c>
      <c r="NZC117" s="81" t="str">
        <f t="shared" si="261"/>
        <v/>
      </c>
      <c r="NZD117" s="81" t="str">
        <f t="shared" si="261"/>
        <v/>
      </c>
      <c r="NZE117" s="81" t="str">
        <f t="shared" si="261"/>
        <v/>
      </c>
      <c r="NZF117" s="81" t="str">
        <f t="shared" si="261"/>
        <v/>
      </c>
      <c r="NZG117" s="81" t="str">
        <f t="shared" si="261"/>
        <v/>
      </c>
      <c r="NZH117" s="81" t="str">
        <f t="shared" si="261"/>
        <v/>
      </c>
      <c r="NZI117" s="81" t="str">
        <f t="shared" si="261"/>
        <v/>
      </c>
      <c r="NZJ117" s="81" t="str">
        <f t="shared" si="261"/>
        <v/>
      </c>
      <c r="NZK117" s="81" t="str">
        <f t="shared" ref="NZK117:OBV117" si="262">IF(ISNUMBER(outYear),NZK68+NZK74+NZK80+NZK114,"")</f>
        <v/>
      </c>
      <c r="NZL117" s="81" t="str">
        <f t="shared" si="262"/>
        <v/>
      </c>
      <c r="NZM117" s="81" t="str">
        <f t="shared" si="262"/>
        <v/>
      </c>
      <c r="NZN117" s="81" t="str">
        <f t="shared" si="262"/>
        <v/>
      </c>
      <c r="NZO117" s="81" t="str">
        <f t="shared" si="262"/>
        <v/>
      </c>
      <c r="NZP117" s="81" t="str">
        <f t="shared" si="262"/>
        <v/>
      </c>
      <c r="NZQ117" s="81" t="str">
        <f t="shared" si="262"/>
        <v/>
      </c>
      <c r="NZR117" s="81" t="str">
        <f t="shared" si="262"/>
        <v/>
      </c>
      <c r="NZS117" s="81" t="str">
        <f t="shared" si="262"/>
        <v/>
      </c>
      <c r="NZT117" s="81" t="str">
        <f t="shared" si="262"/>
        <v/>
      </c>
      <c r="NZU117" s="81" t="str">
        <f t="shared" si="262"/>
        <v/>
      </c>
      <c r="NZV117" s="81" t="str">
        <f t="shared" si="262"/>
        <v/>
      </c>
      <c r="NZW117" s="81" t="str">
        <f t="shared" si="262"/>
        <v/>
      </c>
      <c r="NZX117" s="81" t="str">
        <f t="shared" si="262"/>
        <v/>
      </c>
      <c r="NZY117" s="81" t="str">
        <f t="shared" si="262"/>
        <v/>
      </c>
      <c r="NZZ117" s="81" t="str">
        <f t="shared" si="262"/>
        <v/>
      </c>
      <c r="OAA117" s="81" t="str">
        <f t="shared" si="262"/>
        <v/>
      </c>
      <c r="OAB117" s="81" t="str">
        <f t="shared" si="262"/>
        <v/>
      </c>
      <c r="OAC117" s="81" t="str">
        <f t="shared" si="262"/>
        <v/>
      </c>
      <c r="OAD117" s="81" t="str">
        <f t="shared" si="262"/>
        <v/>
      </c>
      <c r="OAE117" s="81" t="str">
        <f t="shared" si="262"/>
        <v/>
      </c>
      <c r="OAF117" s="81" t="str">
        <f t="shared" si="262"/>
        <v/>
      </c>
      <c r="OAG117" s="81" t="str">
        <f t="shared" si="262"/>
        <v/>
      </c>
      <c r="OAH117" s="81" t="str">
        <f t="shared" si="262"/>
        <v/>
      </c>
      <c r="OAI117" s="81" t="str">
        <f t="shared" si="262"/>
        <v/>
      </c>
      <c r="OAJ117" s="81" t="str">
        <f t="shared" si="262"/>
        <v/>
      </c>
      <c r="OAK117" s="81" t="str">
        <f t="shared" si="262"/>
        <v/>
      </c>
      <c r="OAL117" s="81" t="str">
        <f t="shared" si="262"/>
        <v/>
      </c>
      <c r="OAM117" s="81" t="str">
        <f t="shared" si="262"/>
        <v/>
      </c>
      <c r="OAN117" s="81" t="str">
        <f t="shared" si="262"/>
        <v/>
      </c>
      <c r="OAO117" s="81" t="str">
        <f t="shared" si="262"/>
        <v/>
      </c>
      <c r="OAP117" s="81" t="str">
        <f t="shared" si="262"/>
        <v/>
      </c>
      <c r="OAQ117" s="81" t="str">
        <f t="shared" si="262"/>
        <v/>
      </c>
      <c r="OAR117" s="81" t="str">
        <f t="shared" si="262"/>
        <v/>
      </c>
      <c r="OAS117" s="81" t="str">
        <f t="shared" si="262"/>
        <v/>
      </c>
      <c r="OAT117" s="81" t="str">
        <f t="shared" si="262"/>
        <v/>
      </c>
      <c r="OAU117" s="81" t="str">
        <f t="shared" si="262"/>
        <v/>
      </c>
      <c r="OAV117" s="81" t="str">
        <f t="shared" si="262"/>
        <v/>
      </c>
      <c r="OAW117" s="81" t="str">
        <f t="shared" si="262"/>
        <v/>
      </c>
      <c r="OAX117" s="81" t="str">
        <f t="shared" si="262"/>
        <v/>
      </c>
      <c r="OAY117" s="81" t="str">
        <f t="shared" si="262"/>
        <v/>
      </c>
      <c r="OAZ117" s="81" t="str">
        <f t="shared" si="262"/>
        <v/>
      </c>
      <c r="OBA117" s="81" t="str">
        <f t="shared" si="262"/>
        <v/>
      </c>
      <c r="OBB117" s="81" t="str">
        <f t="shared" si="262"/>
        <v/>
      </c>
      <c r="OBC117" s="81" t="str">
        <f t="shared" si="262"/>
        <v/>
      </c>
      <c r="OBD117" s="81" t="str">
        <f t="shared" si="262"/>
        <v/>
      </c>
      <c r="OBE117" s="81" t="str">
        <f t="shared" si="262"/>
        <v/>
      </c>
      <c r="OBF117" s="81" t="str">
        <f t="shared" si="262"/>
        <v/>
      </c>
      <c r="OBG117" s="81" t="str">
        <f t="shared" si="262"/>
        <v/>
      </c>
      <c r="OBH117" s="81" t="str">
        <f t="shared" si="262"/>
        <v/>
      </c>
      <c r="OBI117" s="81" t="str">
        <f t="shared" si="262"/>
        <v/>
      </c>
      <c r="OBJ117" s="81" t="str">
        <f t="shared" si="262"/>
        <v/>
      </c>
      <c r="OBK117" s="81" t="str">
        <f t="shared" si="262"/>
        <v/>
      </c>
      <c r="OBL117" s="81" t="str">
        <f t="shared" si="262"/>
        <v/>
      </c>
      <c r="OBM117" s="81" t="str">
        <f t="shared" si="262"/>
        <v/>
      </c>
      <c r="OBN117" s="81" t="str">
        <f t="shared" si="262"/>
        <v/>
      </c>
      <c r="OBO117" s="81" t="str">
        <f t="shared" si="262"/>
        <v/>
      </c>
      <c r="OBP117" s="81" t="str">
        <f t="shared" si="262"/>
        <v/>
      </c>
      <c r="OBQ117" s="81" t="str">
        <f t="shared" si="262"/>
        <v/>
      </c>
      <c r="OBR117" s="81" t="str">
        <f t="shared" si="262"/>
        <v/>
      </c>
      <c r="OBS117" s="81" t="str">
        <f t="shared" si="262"/>
        <v/>
      </c>
      <c r="OBT117" s="81" t="str">
        <f t="shared" si="262"/>
        <v/>
      </c>
      <c r="OBU117" s="81" t="str">
        <f t="shared" si="262"/>
        <v/>
      </c>
      <c r="OBV117" s="81" t="str">
        <f t="shared" si="262"/>
        <v/>
      </c>
      <c r="OBW117" s="81" t="str">
        <f t="shared" ref="OBW117:OEH117" si="263">IF(ISNUMBER(outYear),OBW68+OBW74+OBW80+OBW114,"")</f>
        <v/>
      </c>
      <c r="OBX117" s="81" t="str">
        <f t="shared" si="263"/>
        <v/>
      </c>
      <c r="OBY117" s="81" t="str">
        <f t="shared" si="263"/>
        <v/>
      </c>
      <c r="OBZ117" s="81" t="str">
        <f t="shared" si="263"/>
        <v/>
      </c>
      <c r="OCA117" s="81" t="str">
        <f t="shared" si="263"/>
        <v/>
      </c>
      <c r="OCB117" s="81" t="str">
        <f t="shared" si="263"/>
        <v/>
      </c>
      <c r="OCC117" s="81" t="str">
        <f t="shared" si="263"/>
        <v/>
      </c>
      <c r="OCD117" s="81" t="str">
        <f t="shared" si="263"/>
        <v/>
      </c>
      <c r="OCE117" s="81" t="str">
        <f t="shared" si="263"/>
        <v/>
      </c>
      <c r="OCF117" s="81" t="str">
        <f t="shared" si="263"/>
        <v/>
      </c>
      <c r="OCG117" s="81" t="str">
        <f t="shared" si="263"/>
        <v/>
      </c>
      <c r="OCH117" s="81" t="str">
        <f t="shared" si="263"/>
        <v/>
      </c>
      <c r="OCI117" s="81" t="str">
        <f t="shared" si="263"/>
        <v/>
      </c>
      <c r="OCJ117" s="81" t="str">
        <f t="shared" si="263"/>
        <v/>
      </c>
      <c r="OCK117" s="81" t="str">
        <f t="shared" si="263"/>
        <v/>
      </c>
      <c r="OCL117" s="81" t="str">
        <f t="shared" si="263"/>
        <v/>
      </c>
      <c r="OCM117" s="81" t="str">
        <f t="shared" si="263"/>
        <v/>
      </c>
      <c r="OCN117" s="81" t="str">
        <f t="shared" si="263"/>
        <v/>
      </c>
      <c r="OCO117" s="81" t="str">
        <f t="shared" si="263"/>
        <v/>
      </c>
      <c r="OCP117" s="81" t="str">
        <f t="shared" si="263"/>
        <v/>
      </c>
      <c r="OCQ117" s="81" t="str">
        <f t="shared" si="263"/>
        <v/>
      </c>
      <c r="OCR117" s="81" t="str">
        <f t="shared" si="263"/>
        <v/>
      </c>
      <c r="OCS117" s="81" t="str">
        <f t="shared" si="263"/>
        <v/>
      </c>
      <c r="OCT117" s="81" t="str">
        <f t="shared" si="263"/>
        <v/>
      </c>
      <c r="OCU117" s="81" t="str">
        <f t="shared" si="263"/>
        <v/>
      </c>
      <c r="OCV117" s="81" t="str">
        <f t="shared" si="263"/>
        <v/>
      </c>
      <c r="OCW117" s="81" t="str">
        <f t="shared" si="263"/>
        <v/>
      </c>
      <c r="OCX117" s="81" t="str">
        <f t="shared" si="263"/>
        <v/>
      </c>
      <c r="OCY117" s="81" t="str">
        <f t="shared" si="263"/>
        <v/>
      </c>
      <c r="OCZ117" s="81" t="str">
        <f t="shared" si="263"/>
        <v/>
      </c>
      <c r="ODA117" s="81" t="str">
        <f t="shared" si="263"/>
        <v/>
      </c>
      <c r="ODB117" s="81" t="str">
        <f t="shared" si="263"/>
        <v/>
      </c>
      <c r="ODC117" s="81" t="str">
        <f t="shared" si="263"/>
        <v/>
      </c>
      <c r="ODD117" s="81" t="str">
        <f t="shared" si="263"/>
        <v/>
      </c>
      <c r="ODE117" s="81" t="str">
        <f t="shared" si="263"/>
        <v/>
      </c>
      <c r="ODF117" s="81" t="str">
        <f t="shared" si="263"/>
        <v/>
      </c>
      <c r="ODG117" s="81" t="str">
        <f t="shared" si="263"/>
        <v/>
      </c>
      <c r="ODH117" s="81" t="str">
        <f t="shared" si="263"/>
        <v/>
      </c>
      <c r="ODI117" s="81" t="str">
        <f t="shared" si="263"/>
        <v/>
      </c>
      <c r="ODJ117" s="81" t="str">
        <f t="shared" si="263"/>
        <v/>
      </c>
      <c r="ODK117" s="81" t="str">
        <f t="shared" si="263"/>
        <v/>
      </c>
      <c r="ODL117" s="81" t="str">
        <f t="shared" si="263"/>
        <v/>
      </c>
      <c r="ODM117" s="81" t="str">
        <f t="shared" si="263"/>
        <v/>
      </c>
      <c r="ODN117" s="81" t="str">
        <f t="shared" si="263"/>
        <v/>
      </c>
      <c r="ODO117" s="81" t="str">
        <f t="shared" si="263"/>
        <v/>
      </c>
      <c r="ODP117" s="81" t="str">
        <f t="shared" si="263"/>
        <v/>
      </c>
      <c r="ODQ117" s="81" t="str">
        <f t="shared" si="263"/>
        <v/>
      </c>
      <c r="ODR117" s="81" t="str">
        <f t="shared" si="263"/>
        <v/>
      </c>
      <c r="ODS117" s="81" t="str">
        <f t="shared" si="263"/>
        <v/>
      </c>
      <c r="ODT117" s="81" t="str">
        <f t="shared" si="263"/>
        <v/>
      </c>
      <c r="ODU117" s="81" t="str">
        <f t="shared" si="263"/>
        <v/>
      </c>
      <c r="ODV117" s="81" t="str">
        <f t="shared" si="263"/>
        <v/>
      </c>
      <c r="ODW117" s="81" t="str">
        <f t="shared" si="263"/>
        <v/>
      </c>
      <c r="ODX117" s="81" t="str">
        <f t="shared" si="263"/>
        <v/>
      </c>
      <c r="ODY117" s="81" t="str">
        <f t="shared" si="263"/>
        <v/>
      </c>
      <c r="ODZ117" s="81" t="str">
        <f t="shared" si="263"/>
        <v/>
      </c>
      <c r="OEA117" s="81" t="str">
        <f t="shared" si="263"/>
        <v/>
      </c>
      <c r="OEB117" s="81" t="str">
        <f t="shared" si="263"/>
        <v/>
      </c>
      <c r="OEC117" s="81" t="str">
        <f t="shared" si="263"/>
        <v/>
      </c>
      <c r="OED117" s="81" t="str">
        <f t="shared" si="263"/>
        <v/>
      </c>
      <c r="OEE117" s="81" t="str">
        <f t="shared" si="263"/>
        <v/>
      </c>
      <c r="OEF117" s="81" t="str">
        <f t="shared" si="263"/>
        <v/>
      </c>
      <c r="OEG117" s="81" t="str">
        <f t="shared" si="263"/>
        <v/>
      </c>
      <c r="OEH117" s="81" t="str">
        <f t="shared" si="263"/>
        <v/>
      </c>
      <c r="OEI117" s="81" t="str">
        <f t="shared" ref="OEI117:OGT117" si="264">IF(ISNUMBER(outYear),OEI68+OEI74+OEI80+OEI114,"")</f>
        <v/>
      </c>
      <c r="OEJ117" s="81" t="str">
        <f t="shared" si="264"/>
        <v/>
      </c>
      <c r="OEK117" s="81" t="str">
        <f t="shared" si="264"/>
        <v/>
      </c>
      <c r="OEL117" s="81" t="str">
        <f t="shared" si="264"/>
        <v/>
      </c>
      <c r="OEM117" s="81" t="str">
        <f t="shared" si="264"/>
        <v/>
      </c>
      <c r="OEN117" s="81" t="str">
        <f t="shared" si="264"/>
        <v/>
      </c>
      <c r="OEO117" s="81" t="str">
        <f t="shared" si="264"/>
        <v/>
      </c>
      <c r="OEP117" s="81" t="str">
        <f t="shared" si="264"/>
        <v/>
      </c>
      <c r="OEQ117" s="81" t="str">
        <f t="shared" si="264"/>
        <v/>
      </c>
      <c r="OER117" s="81" t="str">
        <f t="shared" si="264"/>
        <v/>
      </c>
      <c r="OES117" s="81" t="str">
        <f t="shared" si="264"/>
        <v/>
      </c>
      <c r="OET117" s="81" t="str">
        <f t="shared" si="264"/>
        <v/>
      </c>
      <c r="OEU117" s="81" t="str">
        <f t="shared" si="264"/>
        <v/>
      </c>
      <c r="OEV117" s="81" t="str">
        <f t="shared" si="264"/>
        <v/>
      </c>
      <c r="OEW117" s="81" t="str">
        <f t="shared" si="264"/>
        <v/>
      </c>
      <c r="OEX117" s="81" t="str">
        <f t="shared" si="264"/>
        <v/>
      </c>
      <c r="OEY117" s="81" t="str">
        <f t="shared" si="264"/>
        <v/>
      </c>
      <c r="OEZ117" s="81" t="str">
        <f t="shared" si="264"/>
        <v/>
      </c>
      <c r="OFA117" s="81" t="str">
        <f t="shared" si="264"/>
        <v/>
      </c>
      <c r="OFB117" s="81" t="str">
        <f t="shared" si="264"/>
        <v/>
      </c>
      <c r="OFC117" s="81" t="str">
        <f t="shared" si="264"/>
        <v/>
      </c>
      <c r="OFD117" s="81" t="str">
        <f t="shared" si="264"/>
        <v/>
      </c>
      <c r="OFE117" s="81" t="str">
        <f t="shared" si="264"/>
        <v/>
      </c>
      <c r="OFF117" s="81" t="str">
        <f t="shared" si="264"/>
        <v/>
      </c>
      <c r="OFG117" s="81" t="str">
        <f t="shared" si="264"/>
        <v/>
      </c>
      <c r="OFH117" s="81" t="str">
        <f t="shared" si="264"/>
        <v/>
      </c>
      <c r="OFI117" s="81" t="str">
        <f t="shared" si="264"/>
        <v/>
      </c>
      <c r="OFJ117" s="81" t="str">
        <f t="shared" si="264"/>
        <v/>
      </c>
      <c r="OFK117" s="81" t="str">
        <f t="shared" si="264"/>
        <v/>
      </c>
      <c r="OFL117" s="81" t="str">
        <f t="shared" si="264"/>
        <v/>
      </c>
      <c r="OFM117" s="81" t="str">
        <f t="shared" si="264"/>
        <v/>
      </c>
      <c r="OFN117" s="81" t="str">
        <f t="shared" si="264"/>
        <v/>
      </c>
      <c r="OFO117" s="81" t="str">
        <f t="shared" si="264"/>
        <v/>
      </c>
      <c r="OFP117" s="81" t="str">
        <f t="shared" si="264"/>
        <v/>
      </c>
      <c r="OFQ117" s="81" t="str">
        <f t="shared" si="264"/>
        <v/>
      </c>
      <c r="OFR117" s="81" t="str">
        <f t="shared" si="264"/>
        <v/>
      </c>
      <c r="OFS117" s="81" t="str">
        <f t="shared" si="264"/>
        <v/>
      </c>
      <c r="OFT117" s="81" t="str">
        <f t="shared" si="264"/>
        <v/>
      </c>
      <c r="OFU117" s="81" t="str">
        <f t="shared" si="264"/>
        <v/>
      </c>
      <c r="OFV117" s="81" t="str">
        <f t="shared" si="264"/>
        <v/>
      </c>
      <c r="OFW117" s="81" t="str">
        <f t="shared" si="264"/>
        <v/>
      </c>
      <c r="OFX117" s="81" t="str">
        <f t="shared" si="264"/>
        <v/>
      </c>
      <c r="OFY117" s="81" t="str">
        <f t="shared" si="264"/>
        <v/>
      </c>
      <c r="OFZ117" s="81" t="str">
        <f t="shared" si="264"/>
        <v/>
      </c>
      <c r="OGA117" s="81" t="str">
        <f t="shared" si="264"/>
        <v/>
      </c>
      <c r="OGB117" s="81" t="str">
        <f t="shared" si="264"/>
        <v/>
      </c>
      <c r="OGC117" s="81" t="str">
        <f t="shared" si="264"/>
        <v/>
      </c>
      <c r="OGD117" s="81" t="str">
        <f t="shared" si="264"/>
        <v/>
      </c>
      <c r="OGE117" s="81" t="str">
        <f t="shared" si="264"/>
        <v/>
      </c>
      <c r="OGF117" s="81" t="str">
        <f t="shared" si="264"/>
        <v/>
      </c>
      <c r="OGG117" s="81" t="str">
        <f t="shared" si="264"/>
        <v/>
      </c>
      <c r="OGH117" s="81" t="str">
        <f t="shared" si="264"/>
        <v/>
      </c>
      <c r="OGI117" s="81" t="str">
        <f t="shared" si="264"/>
        <v/>
      </c>
      <c r="OGJ117" s="81" t="str">
        <f t="shared" si="264"/>
        <v/>
      </c>
      <c r="OGK117" s="81" t="str">
        <f t="shared" si="264"/>
        <v/>
      </c>
      <c r="OGL117" s="81" t="str">
        <f t="shared" si="264"/>
        <v/>
      </c>
      <c r="OGM117" s="81" t="str">
        <f t="shared" si="264"/>
        <v/>
      </c>
      <c r="OGN117" s="81" t="str">
        <f t="shared" si="264"/>
        <v/>
      </c>
      <c r="OGO117" s="81" t="str">
        <f t="shared" si="264"/>
        <v/>
      </c>
      <c r="OGP117" s="81" t="str">
        <f t="shared" si="264"/>
        <v/>
      </c>
      <c r="OGQ117" s="81" t="str">
        <f t="shared" si="264"/>
        <v/>
      </c>
      <c r="OGR117" s="81" t="str">
        <f t="shared" si="264"/>
        <v/>
      </c>
      <c r="OGS117" s="81" t="str">
        <f t="shared" si="264"/>
        <v/>
      </c>
      <c r="OGT117" s="81" t="str">
        <f t="shared" si="264"/>
        <v/>
      </c>
      <c r="OGU117" s="81" t="str">
        <f t="shared" ref="OGU117:OJF117" si="265">IF(ISNUMBER(outYear),OGU68+OGU74+OGU80+OGU114,"")</f>
        <v/>
      </c>
      <c r="OGV117" s="81" t="str">
        <f t="shared" si="265"/>
        <v/>
      </c>
      <c r="OGW117" s="81" t="str">
        <f t="shared" si="265"/>
        <v/>
      </c>
      <c r="OGX117" s="81" t="str">
        <f t="shared" si="265"/>
        <v/>
      </c>
      <c r="OGY117" s="81" t="str">
        <f t="shared" si="265"/>
        <v/>
      </c>
      <c r="OGZ117" s="81" t="str">
        <f t="shared" si="265"/>
        <v/>
      </c>
      <c r="OHA117" s="81" t="str">
        <f t="shared" si="265"/>
        <v/>
      </c>
      <c r="OHB117" s="81" t="str">
        <f t="shared" si="265"/>
        <v/>
      </c>
      <c r="OHC117" s="81" t="str">
        <f t="shared" si="265"/>
        <v/>
      </c>
      <c r="OHD117" s="81" t="str">
        <f t="shared" si="265"/>
        <v/>
      </c>
      <c r="OHE117" s="81" t="str">
        <f t="shared" si="265"/>
        <v/>
      </c>
      <c r="OHF117" s="81" t="str">
        <f t="shared" si="265"/>
        <v/>
      </c>
      <c r="OHG117" s="81" t="str">
        <f t="shared" si="265"/>
        <v/>
      </c>
      <c r="OHH117" s="81" t="str">
        <f t="shared" si="265"/>
        <v/>
      </c>
      <c r="OHI117" s="81" t="str">
        <f t="shared" si="265"/>
        <v/>
      </c>
      <c r="OHJ117" s="81" t="str">
        <f t="shared" si="265"/>
        <v/>
      </c>
      <c r="OHK117" s="81" t="str">
        <f t="shared" si="265"/>
        <v/>
      </c>
      <c r="OHL117" s="81" t="str">
        <f t="shared" si="265"/>
        <v/>
      </c>
      <c r="OHM117" s="81" t="str">
        <f t="shared" si="265"/>
        <v/>
      </c>
      <c r="OHN117" s="81" t="str">
        <f t="shared" si="265"/>
        <v/>
      </c>
      <c r="OHO117" s="81" t="str">
        <f t="shared" si="265"/>
        <v/>
      </c>
      <c r="OHP117" s="81" t="str">
        <f t="shared" si="265"/>
        <v/>
      </c>
      <c r="OHQ117" s="81" t="str">
        <f t="shared" si="265"/>
        <v/>
      </c>
      <c r="OHR117" s="81" t="str">
        <f t="shared" si="265"/>
        <v/>
      </c>
      <c r="OHS117" s="81" t="str">
        <f t="shared" si="265"/>
        <v/>
      </c>
      <c r="OHT117" s="81" t="str">
        <f t="shared" si="265"/>
        <v/>
      </c>
      <c r="OHU117" s="81" t="str">
        <f t="shared" si="265"/>
        <v/>
      </c>
      <c r="OHV117" s="81" t="str">
        <f t="shared" si="265"/>
        <v/>
      </c>
      <c r="OHW117" s="81" t="str">
        <f t="shared" si="265"/>
        <v/>
      </c>
      <c r="OHX117" s="81" t="str">
        <f t="shared" si="265"/>
        <v/>
      </c>
      <c r="OHY117" s="81" t="str">
        <f t="shared" si="265"/>
        <v/>
      </c>
      <c r="OHZ117" s="81" t="str">
        <f t="shared" si="265"/>
        <v/>
      </c>
      <c r="OIA117" s="81" t="str">
        <f t="shared" si="265"/>
        <v/>
      </c>
      <c r="OIB117" s="81" t="str">
        <f t="shared" si="265"/>
        <v/>
      </c>
      <c r="OIC117" s="81" t="str">
        <f t="shared" si="265"/>
        <v/>
      </c>
      <c r="OID117" s="81" t="str">
        <f t="shared" si="265"/>
        <v/>
      </c>
      <c r="OIE117" s="81" t="str">
        <f t="shared" si="265"/>
        <v/>
      </c>
      <c r="OIF117" s="81" t="str">
        <f t="shared" si="265"/>
        <v/>
      </c>
      <c r="OIG117" s="81" t="str">
        <f t="shared" si="265"/>
        <v/>
      </c>
      <c r="OIH117" s="81" t="str">
        <f t="shared" si="265"/>
        <v/>
      </c>
      <c r="OII117" s="81" t="str">
        <f t="shared" si="265"/>
        <v/>
      </c>
      <c r="OIJ117" s="81" t="str">
        <f t="shared" si="265"/>
        <v/>
      </c>
      <c r="OIK117" s="81" t="str">
        <f t="shared" si="265"/>
        <v/>
      </c>
      <c r="OIL117" s="81" t="str">
        <f t="shared" si="265"/>
        <v/>
      </c>
      <c r="OIM117" s="81" t="str">
        <f t="shared" si="265"/>
        <v/>
      </c>
      <c r="OIN117" s="81" t="str">
        <f t="shared" si="265"/>
        <v/>
      </c>
      <c r="OIO117" s="81" t="str">
        <f t="shared" si="265"/>
        <v/>
      </c>
      <c r="OIP117" s="81" t="str">
        <f t="shared" si="265"/>
        <v/>
      </c>
      <c r="OIQ117" s="81" t="str">
        <f t="shared" si="265"/>
        <v/>
      </c>
      <c r="OIR117" s="81" t="str">
        <f t="shared" si="265"/>
        <v/>
      </c>
      <c r="OIS117" s="81" t="str">
        <f t="shared" si="265"/>
        <v/>
      </c>
      <c r="OIT117" s="81" t="str">
        <f t="shared" si="265"/>
        <v/>
      </c>
      <c r="OIU117" s="81" t="str">
        <f t="shared" si="265"/>
        <v/>
      </c>
      <c r="OIV117" s="81" t="str">
        <f t="shared" si="265"/>
        <v/>
      </c>
      <c r="OIW117" s="81" t="str">
        <f t="shared" si="265"/>
        <v/>
      </c>
      <c r="OIX117" s="81" t="str">
        <f t="shared" si="265"/>
        <v/>
      </c>
      <c r="OIY117" s="81" t="str">
        <f t="shared" si="265"/>
        <v/>
      </c>
      <c r="OIZ117" s="81" t="str">
        <f t="shared" si="265"/>
        <v/>
      </c>
      <c r="OJA117" s="81" t="str">
        <f t="shared" si="265"/>
        <v/>
      </c>
      <c r="OJB117" s="81" t="str">
        <f t="shared" si="265"/>
        <v/>
      </c>
      <c r="OJC117" s="81" t="str">
        <f t="shared" si="265"/>
        <v/>
      </c>
      <c r="OJD117" s="81" t="str">
        <f t="shared" si="265"/>
        <v/>
      </c>
      <c r="OJE117" s="81" t="str">
        <f t="shared" si="265"/>
        <v/>
      </c>
      <c r="OJF117" s="81" t="str">
        <f t="shared" si="265"/>
        <v/>
      </c>
      <c r="OJG117" s="81" t="str">
        <f t="shared" ref="OJG117:OLR117" si="266">IF(ISNUMBER(outYear),OJG68+OJG74+OJG80+OJG114,"")</f>
        <v/>
      </c>
      <c r="OJH117" s="81" t="str">
        <f t="shared" si="266"/>
        <v/>
      </c>
      <c r="OJI117" s="81" t="str">
        <f t="shared" si="266"/>
        <v/>
      </c>
      <c r="OJJ117" s="81" t="str">
        <f t="shared" si="266"/>
        <v/>
      </c>
      <c r="OJK117" s="81" t="str">
        <f t="shared" si="266"/>
        <v/>
      </c>
      <c r="OJL117" s="81" t="str">
        <f t="shared" si="266"/>
        <v/>
      </c>
      <c r="OJM117" s="81" t="str">
        <f t="shared" si="266"/>
        <v/>
      </c>
      <c r="OJN117" s="81" t="str">
        <f t="shared" si="266"/>
        <v/>
      </c>
      <c r="OJO117" s="81" t="str">
        <f t="shared" si="266"/>
        <v/>
      </c>
      <c r="OJP117" s="81" t="str">
        <f t="shared" si="266"/>
        <v/>
      </c>
      <c r="OJQ117" s="81" t="str">
        <f t="shared" si="266"/>
        <v/>
      </c>
      <c r="OJR117" s="81" t="str">
        <f t="shared" si="266"/>
        <v/>
      </c>
      <c r="OJS117" s="81" t="str">
        <f t="shared" si="266"/>
        <v/>
      </c>
      <c r="OJT117" s="81" t="str">
        <f t="shared" si="266"/>
        <v/>
      </c>
      <c r="OJU117" s="81" t="str">
        <f t="shared" si="266"/>
        <v/>
      </c>
      <c r="OJV117" s="81" t="str">
        <f t="shared" si="266"/>
        <v/>
      </c>
      <c r="OJW117" s="81" t="str">
        <f t="shared" si="266"/>
        <v/>
      </c>
      <c r="OJX117" s="81" t="str">
        <f t="shared" si="266"/>
        <v/>
      </c>
      <c r="OJY117" s="81" t="str">
        <f t="shared" si="266"/>
        <v/>
      </c>
      <c r="OJZ117" s="81" t="str">
        <f t="shared" si="266"/>
        <v/>
      </c>
      <c r="OKA117" s="81" t="str">
        <f t="shared" si="266"/>
        <v/>
      </c>
      <c r="OKB117" s="81" t="str">
        <f t="shared" si="266"/>
        <v/>
      </c>
      <c r="OKC117" s="81" t="str">
        <f t="shared" si="266"/>
        <v/>
      </c>
      <c r="OKD117" s="81" t="str">
        <f t="shared" si="266"/>
        <v/>
      </c>
      <c r="OKE117" s="81" t="str">
        <f t="shared" si="266"/>
        <v/>
      </c>
      <c r="OKF117" s="81" t="str">
        <f t="shared" si="266"/>
        <v/>
      </c>
      <c r="OKG117" s="81" t="str">
        <f t="shared" si="266"/>
        <v/>
      </c>
      <c r="OKH117" s="81" t="str">
        <f t="shared" si="266"/>
        <v/>
      </c>
      <c r="OKI117" s="81" t="str">
        <f t="shared" si="266"/>
        <v/>
      </c>
      <c r="OKJ117" s="81" t="str">
        <f t="shared" si="266"/>
        <v/>
      </c>
      <c r="OKK117" s="81" t="str">
        <f t="shared" si="266"/>
        <v/>
      </c>
      <c r="OKL117" s="81" t="str">
        <f t="shared" si="266"/>
        <v/>
      </c>
      <c r="OKM117" s="81" t="str">
        <f t="shared" si="266"/>
        <v/>
      </c>
      <c r="OKN117" s="81" t="str">
        <f t="shared" si="266"/>
        <v/>
      </c>
      <c r="OKO117" s="81" t="str">
        <f t="shared" si="266"/>
        <v/>
      </c>
      <c r="OKP117" s="81" t="str">
        <f t="shared" si="266"/>
        <v/>
      </c>
      <c r="OKQ117" s="81" t="str">
        <f t="shared" si="266"/>
        <v/>
      </c>
      <c r="OKR117" s="81" t="str">
        <f t="shared" si="266"/>
        <v/>
      </c>
      <c r="OKS117" s="81" t="str">
        <f t="shared" si="266"/>
        <v/>
      </c>
      <c r="OKT117" s="81" t="str">
        <f t="shared" si="266"/>
        <v/>
      </c>
      <c r="OKU117" s="81" t="str">
        <f t="shared" si="266"/>
        <v/>
      </c>
      <c r="OKV117" s="81" t="str">
        <f t="shared" si="266"/>
        <v/>
      </c>
      <c r="OKW117" s="81" t="str">
        <f t="shared" si="266"/>
        <v/>
      </c>
      <c r="OKX117" s="81" t="str">
        <f t="shared" si="266"/>
        <v/>
      </c>
      <c r="OKY117" s="81" t="str">
        <f t="shared" si="266"/>
        <v/>
      </c>
      <c r="OKZ117" s="81" t="str">
        <f t="shared" si="266"/>
        <v/>
      </c>
      <c r="OLA117" s="81" t="str">
        <f t="shared" si="266"/>
        <v/>
      </c>
      <c r="OLB117" s="81" t="str">
        <f t="shared" si="266"/>
        <v/>
      </c>
      <c r="OLC117" s="81" t="str">
        <f t="shared" si="266"/>
        <v/>
      </c>
      <c r="OLD117" s="81" t="str">
        <f t="shared" si="266"/>
        <v/>
      </c>
      <c r="OLE117" s="81" t="str">
        <f t="shared" si="266"/>
        <v/>
      </c>
      <c r="OLF117" s="81" t="str">
        <f t="shared" si="266"/>
        <v/>
      </c>
      <c r="OLG117" s="81" t="str">
        <f t="shared" si="266"/>
        <v/>
      </c>
      <c r="OLH117" s="81" t="str">
        <f t="shared" si="266"/>
        <v/>
      </c>
      <c r="OLI117" s="81" t="str">
        <f t="shared" si="266"/>
        <v/>
      </c>
      <c r="OLJ117" s="81" t="str">
        <f t="shared" si="266"/>
        <v/>
      </c>
      <c r="OLK117" s="81" t="str">
        <f t="shared" si="266"/>
        <v/>
      </c>
      <c r="OLL117" s="81" t="str">
        <f t="shared" si="266"/>
        <v/>
      </c>
      <c r="OLM117" s="81" t="str">
        <f t="shared" si="266"/>
        <v/>
      </c>
      <c r="OLN117" s="81" t="str">
        <f t="shared" si="266"/>
        <v/>
      </c>
      <c r="OLO117" s="81" t="str">
        <f t="shared" si="266"/>
        <v/>
      </c>
      <c r="OLP117" s="81" t="str">
        <f t="shared" si="266"/>
        <v/>
      </c>
      <c r="OLQ117" s="81" t="str">
        <f t="shared" si="266"/>
        <v/>
      </c>
      <c r="OLR117" s="81" t="str">
        <f t="shared" si="266"/>
        <v/>
      </c>
      <c r="OLS117" s="81" t="str">
        <f t="shared" ref="OLS117:OOD117" si="267">IF(ISNUMBER(outYear),OLS68+OLS74+OLS80+OLS114,"")</f>
        <v/>
      </c>
      <c r="OLT117" s="81" t="str">
        <f t="shared" si="267"/>
        <v/>
      </c>
      <c r="OLU117" s="81" t="str">
        <f t="shared" si="267"/>
        <v/>
      </c>
      <c r="OLV117" s="81" t="str">
        <f t="shared" si="267"/>
        <v/>
      </c>
      <c r="OLW117" s="81" t="str">
        <f t="shared" si="267"/>
        <v/>
      </c>
      <c r="OLX117" s="81" t="str">
        <f t="shared" si="267"/>
        <v/>
      </c>
      <c r="OLY117" s="81" t="str">
        <f t="shared" si="267"/>
        <v/>
      </c>
      <c r="OLZ117" s="81" t="str">
        <f t="shared" si="267"/>
        <v/>
      </c>
      <c r="OMA117" s="81" t="str">
        <f t="shared" si="267"/>
        <v/>
      </c>
      <c r="OMB117" s="81" t="str">
        <f t="shared" si="267"/>
        <v/>
      </c>
      <c r="OMC117" s="81" t="str">
        <f t="shared" si="267"/>
        <v/>
      </c>
      <c r="OMD117" s="81" t="str">
        <f t="shared" si="267"/>
        <v/>
      </c>
      <c r="OME117" s="81" t="str">
        <f t="shared" si="267"/>
        <v/>
      </c>
      <c r="OMF117" s="81" t="str">
        <f t="shared" si="267"/>
        <v/>
      </c>
      <c r="OMG117" s="81" t="str">
        <f t="shared" si="267"/>
        <v/>
      </c>
      <c r="OMH117" s="81" t="str">
        <f t="shared" si="267"/>
        <v/>
      </c>
      <c r="OMI117" s="81" t="str">
        <f t="shared" si="267"/>
        <v/>
      </c>
      <c r="OMJ117" s="81" t="str">
        <f t="shared" si="267"/>
        <v/>
      </c>
      <c r="OMK117" s="81" t="str">
        <f t="shared" si="267"/>
        <v/>
      </c>
      <c r="OML117" s="81" t="str">
        <f t="shared" si="267"/>
        <v/>
      </c>
      <c r="OMM117" s="81" t="str">
        <f t="shared" si="267"/>
        <v/>
      </c>
      <c r="OMN117" s="81" t="str">
        <f t="shared" si="267"/>
        <v/>
      </c>
      <c r="OMO117" s="81" t="str">
        <f t="shared" si="267"/>
        <v/>
      </c>
      <c r="OMP117" s="81" t="str">
        <f t="shared" si="267"/>
        <v/>
      </c>
      <c r="OMQ117" s="81" t="str">
        <f t="shared" si="267"/>
        <v/>
      </c>
      <c r="OMR117" s="81" t="str">
        <f t="shared" si="267"/>
        <v/>
      </c>
      <c r="OMS117" s="81" t="str">
        <f t="shared" si="267"/>
        <v/>
      </c>
      <c r="OMT117" s="81" t="str">
        <f t="shared" si="267"/>
        <v/>
      </c>
      <c r="OMU117" s="81" t="str">
        <f t="shared" si="267"/>
        <v/>
      </c>
      <c r="OMV117" s="81" t="str">
        <f t="shared" si="267"/>
        <v/>
      </c>
      <c r="OMW117" s="81" t="str">
        <f t="shared" si="267"/>
        <v/>
      </c>
      <c r="OMX117" s="81" t="str">
        <f t="shared" si="267"/>
        <v/>
      </c>
      <c r="OMY117" s="81" t="str">
        <f t="shared" si="267"/>
        <v/>
      </c>
      <c r="OMZ117" s="81" t="str">
        <f t="shared" si="267"/>
        <v/>
      </c>
      <c r="ONA117" s="81" t="str">
        <f t="shared" si="267"/>
        <v/>
      </c>
      <c r="ONB117" s="81" t="str">
        <f t="shared" si="267"/>
        <v/>
      </c>
      <c r="ONC117" s="81" t="str">
        <f t="shared" si="267"/>
        <v/>
      </c>
      <c r="OND117" s="81" t="str">
        <f t="shared" si="267"/>
        <v/>
      </c>
      <c r="ONE117" s="81" t="str">
        <f t="shared" si="267"/>
        <v/>
      </c>
      <c r="ONF117" s="81" t="str">
        <f t="shared" si="267"/>
        <v/>
      </c>
      <c r="ONG117" s="81" t="str">
        <f t="shared" si="267"/>
        <v/>
      </c>
      <c r="ONH117" s="81" t="str">
        <f t="shared" si="267"/>
        <v/>
      </c>
      <c r="ONI117" s="81" t="str">
        <f t="shared" si="267"/>
        <v/>
      </c>
      <c r="ONJ117" s="81" t="str">
        <f t="shared" si="267"/>
        <v/>
      </c>
      <c r="ONK117" s="81" t="str">
        <f t="shared" si="267"/>
        <v/>
      </c>
      <c r="ONL117" s="81" t="str">
        <f t="shared" si="267"/>
        <v/>
      </c>
      <c r="ONM117" s="81" t="str">
        <f t="shared" si="267"/>
        <v/>
      </c>
      <c r="ONN117" s="81" t="str">
        <f t="shared" si="267"/>
        <v/>
      </c>
      <c r="ONO117" s="81" t="str">
        <f t="shared" si="267"/>
        <v/>
      </c>
      <c r="ONP117" s="81" t="str">
        <f t="shared" si="267"/>
        <v/>
      </c>
      <c r="ONQ117" s="81" t="str">
        <f t="shared" si="267"/>
        <v/>
      </c>
      <c r="ONR117" s="81" t="str">
        <f t="shared" si="267"/>
        <v/>
      </c>
      <c r="ONS117" s="81" t="str">
        <f t="shared" si="267"/>
        <v/>
      </c>
      <c r="ONT117" s="81" t="str">
        <f t="shared" si="267"/>
        <v/>
      </c>
      <c r="ONU117" s="81" t="str">
        <f t="shared" si="267"/>
        <v/>
      </c>
      <c r="ONV117" s="81" t="str">
        <f t="shared" si="267"/>
        <v/>
      </c>
      <c r="ONW117" s="81" t="str">
        <f t="shared" si="267"/>
        <v/>
      </c>
      <c r="ONX117" s="81" t="str">
        <f t="shared" si="267"/>
        <v/>
      </c>
      <c r="ONY117" s="81" t="str">
        <f t="shared" si="267"/>
        <v/>
      </c>
      <c r="ONZ117" s="81" t="str">
        <f t="shared" si="267"/>
        <v/>
      </c>
      <c r="OOA117" s="81" t="str">
        <f t="shared" si="267"/>
        <v/>
      </c>
      <c r="OOB117" s="81" t="str">
        <f t="shared" si="267"/>
        <v/>
      </c>
      <c r="OOC117" s="81" t="str">
        <f t="shared" si="267"/>
        <v/>
      </c>
      <c r="OOD117" s="81" t="str">
        <f t="shared" si="267"/>
        <v/>
      </c>
      <c r="OOE117" s="81" t="str">
        <f t="shared" ref="OOE117:OQP117" si="268">IF(ISNUMBER(outYear),OOE68+OOE74+OOE80+OOE114,"")</f>
        <v/>
      </c>
      <c r="OOF117" s="81" t="str">
        <f t="shared" si="268"/>
        <v/>
      </c>
      <c r="OOG117" s="81" t="str">
        <f t="shared" si="268"/>
        <v/>
      </c>
      <c r="OOH117" s="81" t="str">
        <f t="shared" si="268"/>
        <v/>
      </c>
      <c r="OOI117" s="81" t="str">
        <f t="shared" si="268"/>
        <v/>
      </c>
      <c r="OOJ117" s="81" t="str">
        <f t="shared" si="268"/>
        <v/>
      </c>
      <c r="OOK117" s="81" t="str">
        <f t="shared" si="268"/>
        <v/>
      </c>
      <c r="OOL117" s="81" t="str">
        <f t="shared" si="268"/>
        <v/>
      </c>
      <c r="OOM117" s="81" t="str">
        <f t="shared" si="268"/>
        <v/>
      </c>
      <c r="OON117" s="81" t="str">
        <f t="shared" si="268"/>
        <v/>
      </c>
      <c r="OOO117" s="81" t="str">
        <f t="shared" si="268"/>
        <v/>
      </c>
      <c r="OOP117" s="81" t="str">
        <f t="shared" si="268"/>
        <v/>
      </c>
      <c r="OOQ117" s="81" t="str">
        <f t="shared" si="268"/>
        <v/>
      </c>
      <c r="OOR117" s="81" t="str">
        <f t="shared" si="268"/>
        <v/>
      </c>
      <c r="OOS117" s="81" t="str">
        <f t="shared" si="268"/>
        <v/>
      </c>
      <c r="OOT117" s="81" t="str">
        <f t="shared" si="268"/>
        <v/>
      </c>
      <c r="OOU117" s="81" t="str">
        <f t="shared" si="268"/>
        <v/>
      </c>
      <c r="OOV117" s="81" t="str">
        <f t="shared" si="268"/>
        <v/>
      </c>
      <c r="OOW117" s="81" t="str">
        <f t="shared" si="268"/>
        <v/>
      </c>
      <c r="OOX117" s="81" t="str">
        <f t="shared" si="268"/>
        <v/>
      </c>
      <c r="OOY117" s="81" t="str">
        <f t="shared" si="268"/>
        <v/>
      </c>
      <c r="OOZ117" s="81" t="str">
        <f t="shared" si="268"/>
        <v/>
      </c>
      <c r="OPA117" s="81" t="str">
        <f t="shared" si="268"/>
        <v/>
      </c>
      <c r="OPB117" s="81" t="str">
        <f t="shared" si="268"/>
        <v/>
      </c>
      <c r="OPC117" s="81" t="str">
        <f t="shared" si="268"/>
        <v/>
      </c>
      <c r="OPD117" s="81" t="str">
        <f t="shared" si="268"/>
        <v/>
      </c>
      <c r="OPE117" s="81" t="str">
        <f t="shared" si="268"/>
        <v/>
      </c>
      <c r="OPF117" s="81" t="str">
        <f t="shared" si="268"/>
        <v/>
      </c>
      <c r="OPG117" s="81" t="str">
        <f t="shared" si="268"/>
        <v/>
      </c>
      <c r="OPH117" s="81" t="str">
        <f t="shared" si="268"/>
        <v/>
      </c>
      <c r="OPI117" s="81" t="str">
        <f t="shared" si="268"/>
        <v/>
      </c>
      <c r="OPJ117" s="81" t="str">
        <f t="shared" si="268"/>
        <v/>
      </c>
      <c r="OPK117" s="81" t="str">
        <f t="shared" si="268"/>
        <v/>
      </c>
      <c r="OPL117" s="81" t="str">
        <f t="shared" si="268"/>
        <v/>
      </c>
      <c r="OPM117" s="81" t="str">
        <f t="shared" si="268"/>
        <v/>
      </c>
      <c r="OPN117" s="81" t="str">
        <f t="shared" si="268"/>
        <v/>
      </c>
      <c r="OPO117" s="81" t="str">
        <f t="shared" si="268"/>
        <v/>
      </c>
      <c r="OPP117" s="81" t="str">
        <f t="shared" si="268"/>
        <v/>
      </c>
      <c r="OPQ117" s="81" t="str">
        <f t="shared" si="268"/>
        <v/>
      </c>
      <c r="OPR117" s="81" t="str">
        <f t="shared" si="268"/>
        <v/>
      </c>
      <c r="OPS117" s="81" t="str">
        <f t="shared" si="268"/>
        <v/>
      </c>
      <c r="OPT117" s="81" t="str">
        <f t="shared" si="268"/>
        <v/>
      </c>
      <c r="OPU117" s="81" t="str">
        <f t="shared" si="268"/>
        <v/>
      </c>
      <c r="OPV117" s="81" t="str">
        <f t="shared" si="268"/>
        <v/>
      </c>
      <c r="OPW117" s="81" t="str">
        <f t="shared" si="268"/>
        <v/>
      </c>
      <c r="OPX117" s="81" t="str">
        <f t="shared" si="268"/>
        <v/>
      </c>
      <c r="OPY117" s="81" t="str">
        <f t="shared" si="268"/>
        <v/>
      </c>
      <c r="OPZ117" s="81" t="str">
        <f t="shared" si="268"/>
        <v/>
      </c>
      <c r="OQA117" s="81" t="str">
        <f t="shared" si="268"/>
        <v/>
      </c>
      <c r="OQB117" s="81" t="str">
        <f t="shared" si="268"/>
        <v/>
      </c>
      <c r="OQC117" s="81" t="str">
        <f t="shared" si="268"/>
        <v/>
      </c>
      <c r="OQD117" s="81" t="str">
        <f t="shared" si="268"/>
        <v/>
      </c>
      <c r="OQE117" s="81" t="str">
        <f t="shared" si="268"/>
        <v/>
      </c>
      <c r="OQF117" s="81" t="str">
        <f t="shared" si="268"/>
        <v/>
      </c>
      <c r="OQG117" s="81" t="str">
        <f t="shared" si="268"/>
        <v/>
      </c>
      <c r="OQH117" s="81" t="str">
        <f t="shared" si="268"/>
        <v/>
      </c>
      <c r="OQI117" s="81" t="str">
        <f t="shared" si="268"/>
        <v/>
      </c>
      <c r="OQJ117" s="81" t="str">
        <f t="shared" si="268"/>
        <v/>
      </c>
      <c r="OQK117" s="81" t="str">
        <f t="shared" si="268"/>
        <v/>
      </c>
      <c r="OQL117" s="81" t="str">
        <f t="shared" si="268"/>
        <v/>
      </c>
      <c r="OQM117" s="81" t="str">
        <f t="shared" si="268"/>
        <v/>
      </c>
      <c r="OQN117" s="81" t="str">
        <f t="shared" si="268"/>
        <v/>
      </c>
      <c r="OQO117" s="81" t="str">
        <f t="shared" si="268"/>
        <v/>
      </c>
      <c r="OQP117" s="81" t="str">
        <f t="shared" si="268"/>
        <v/>
      </c>
      <c r="OQQ117" s="81" t="str">
        <f t="shared" ref="OQQ117:OTB117" si="269">IF(ISNUMBER(outYear),OQQ68+OQQ74+OQQ80+OQQ114,"")</f>
        <v/>
      </c>
      <c r="OQR117" s="81" t="str">
        <f t="shared" si="269"/>
        <v/>
      </c>
      <c r="OQS117" s="81" t="str">
        <f t="shared" si="269"/>
        <v/>
      </c>
      <c r="OQT117" s="81" t="str">
        <f t="shared" si="269"/>
        <v/>
      </c>
      <c r="OQU117" s="81" t="str">
        <f t="shared" si="269"/>
        <v/>
      </c>
      <c r="OQV117" s="81" t="str">
        <f t="shared" si="269"/>
        <v/>
      </c>
      <c r="OQW117" s="81" t="str">
        <f t="shared" si="269"/>
        <v/>
      </c>
      <c r="OQX117" s="81" t="str">
        <f t="shared" si="269"/>
        <v/>
      </c>
      <c r="OQY117" s="81" t="str">
        <f t="shared" si="269"/>
        <v/>
      </c>
      <c r="OQZ117" s="81" t="str">
        <f t="shared" si="269"/>
        <v/>
      </c>
      <c r="ORA117" s="81" t="str">
        <f t="shared" si="269"/>
        <v/>
      </c>
      <c r="ORB117" s="81" t="str">
        <f t="shared" si="269"/>
        <v/>
      </c>
      <c r="ORC117" s="81" t="str">
        <f t="shared" si="269"/>
        <v/>
      </c>
      <c r="ORD117" s="81" t="str">
        <f t="shared" si="269"/>
        <v/>
      </c>
      <c r="ORE117" s="81" t="str">
        <f t="shared" si="269"/>
        <v/>
      </c>
      <c r="ORF117" s="81" t="str">
        <f t="shared" si="269"/>
        <v/>
      </c>
      <c r="ORG117" s="81" t="str">
        <f t="shared" si="269"/>
        <v/>
      </c>
      <c r="ORH117" s="81" t="str">
        <f t="shared" si="269"/>
        <v/>
      </c>
      <c r="ORI117" s="81" t="str">
        <f t="shared" si="269"/>
        <v/>
      </c>
      <c r="ORJ117" s="81" t="str">
        <f t="shared" si="269"/>
        <v/>
      </c>
      <c r="ORK117" s="81" t="str">
        <f t="shared" si="269"/>
        <v/>
      </c>
      <c r="ORL117" s="81" t="str">
        <f t="shared" si="269"/>
        <v/>
      </c>
      <c r="ORM117" s="81" t="str">
        <f t="shared" si="269"/>
        <v/>
      </c>
      <c r="ORN117" s="81" t="str">
        <f t="shared" si="269"/>
        <v/>
      </c>
      <c r="ORO117" s="81" t="str">
        <f t="shared" si="269"/>
        <v/>
      </c>
      <c r="ORP117" s="81" t="str">
        <f t="shared" si="269"/>
        <v/>
      </c>
      <c r="ORQ117" s="81" t="str">
        <f t="shared" si="269"/>
        <v/>
      </c>
      <c r="ORR117" s="81" t="str">
        <f t="shared" si="269"/>
        <v/>
      </c>
      <c r="ORS117" s="81" t="str">
        <f t="shared" si="269"/>
        <v/>
      </c>
      <c r="ORT117" s="81" t="str">
        <f t="shared" si="269"/>
        <v/>
      </c>
      <c r="ORU117" s="81" t="str">
        <f t="shared" si="269"/>
        <v/>
      </c>
      <c r="ORV117" s="81" t="str">
        <f t="shared" si="269"/>
        <v/>
      </c>
      <c r="ORW117" s="81" t="str">
        <f t="shared" si="269"/>
        <v/>
      </c>
      <c r="ORX117" s="81" t="str">
        <f t="shared" si="269"/>
        <v/>
      </c>
      <c r="ORY117" s="81" t="str">
        <f t="shared" si="269"/>
        <v/>
      </c>
      <c r="ORZ117" s="81" t="str">
        <f t="shared" si="269"/>
        <v/>
      </c>
      <c r="OSA117" s="81" t="str">
        <f t="shared" si="269"/>
        <v/>
      </c>
      <c r="OSB117" s="81" t="str">
        <f t="shared" si="269"/>
        <v/>
      </c>
      <c r="OSC117" s="81" t="str">
        <f t="shared" si="269"/>
        <v/>
      </c>
      <c r="OSD117" s="81" t="str">
        <f t="shared" si="269"/>
        <v/>
      </c>
      <c r="OSE117" s="81" t="str">
        <f t="shared" si="269"/>
        <v/>
      </c>
      <c r="OSF117" s="81" t="str">
        <f t="shared" si="269"/>
        <v/>
      </c>
      <c r="OSG117" s="81" t="str">
        <f t="shared" si="269"/>
        <v/>
      </c>
      <c r="OSH117" s="81" t="str">
        <f t="shared" si="269"/>
        <v/>
      </c>
      <c r="OSI117" s="81" t="str">
        <f t="shared" si="269"/>
        <v/>
      </c>
      <c r="OSJ117" s="81" t="str">
        <f t="shared" si="269"/>
        <v/>
      </c>
      <c r="OSK117" s="81" t="str">
        <f t="shared" si="269"/>
        <v/>
      </c>
      <c r="OSL117" s="81" t="str">
        <f t="shared" si="269"/>
        <v/>
      </c>
      <c r="OSM117" s="81" t="str">
        <f t="shared" si="269"/>
        <v/>
      </c>
      <c r="OSN117" s="81" t="str">
        <f t="shared" si="269"/>
        <v/>
      </c>
      <c r="OSO117" s="81" t="str">
        <f t="shared" si="269"/>
        <v/>
      </c>
      <c r="OSP117" s="81" t="str">
        <f t="shared" si="269"/>
        <v/>
      </c>
      <c r="OSQ117" s="81" t="str">
        <f t="shared" si="269"/>
        <v/>
      </c>
      <c r="OSR117" s="81" t="str">
        <f t="shared" si="269"/>
        <v/>
      </c>
      <c r="OSS117" s="81" t="str">
        <f t="shared" si="269"/>
        <v/>
      </c>
      <c r="OST117" s="81" t="str">
        <f t="shared" si="269"/>
        <v/>
      </c>
      <c r="OSU117" s="81" t="str">
        <f t="shared" si="269"/>
        <v/>
      </c>
      <c r="OSV117" s="81" t="str">
        <f t="shared" si="269"/>
        <v/>
      </c>
      <c r="OSW117" s="81" t="str">
        <f t="shared" si="269"/>
        <v/>
      </c>
      <c r="OSX117" s="81" t="str">
        <f t="shared" si="269"/>
        <v/>
      </c>
      <c r="OSY117" s="81" t="str">
        <f t="shared" si="269"/>
        <v/>
      </c>
      <c r="OSZ117" s="81" t="str">
        <f t="shared" si="269"/>
        <v/>
      </c>
      <c r="OTA117" s="81" t="str">
        <f t="shared" si="269"/>
        <v/>
      </c>
      <c r="OTB117" s="81" t="str">
        <f t="shared" si="269"/>
        <v/>
      </c>
      <c r="OTC117" s="81" t="str">
        <f t="shared" ref="OTC117:OVN117" si="270">IF(ISNUMBER(outYear),OTC68+OTC74+OTC80+OTC114,"")</f>
        <v/>
      </c>
      <c r="OTD117" s="81" t="str">
        <f t="shared" si="270"/>
        <v/>
      </c>
      <c r="OTE117" s="81" t="str">
        <f t="shared" si="270"/>
        <v/>
      </c>
      <c r="OTF117" s="81" t="str">
        <f t="shared" si="270"/>
        <v/>
      </c>
      <c r="OTG117" s="81" t="str">
        <f t="shared" si="270"/>
        <v/>
      </c>
      <c r="OTH117" s="81" t="str">
        <f t="shared" si="270"/>
        <v/>
      </c>
      <c r="OTI117" s="81" t="str">
        <f t="shared" si="270"/>
        <v/>
      </c>
      <c r="OTJ117" s="81" t="str">
        <f t="shared" si="270"/>
        <v/>
      </c>
      <c r="OTK117" s="81" t="str">
        <f t="shared" si="270"/>
        <v/>
      </c>
      <c r="OTL117" s="81" t="str">
        <f t="shared" si="270"/>
        <v/>
      </c>
      <c r="OTM117" s="81" t="str">
        <f t="shared" si="270"/>
        <v/>
      </c>
      <c r="OTN117" s="81" t="str">
        <f t="shared" si="270"/>
        <v/>
      </c>
      <c r="OTO117" s="81" t="str">
        <f t="shared" si="270"/>
        <v/>
      </c>
      <c r="OTP117" s="81" t="str">
        <f t="shared" si="270"/>
        <v/>
      </c>
      <c r="OTQ117" s="81" t="str">
        <f t="shared" si="270"/>
        <v/>
      </c>
      <c r="OTR117" s="81" t="str">
        <f t="shared" si="270"/>
        <v/>
      </c>
      <c r="OTS117" s="81" t="str">
        <f t="shared" si="270"/>
        <v/>
      </c>
      <c r="OTT117" s="81" t="str">
        <f t="shared" si="270"/>
        <v/>
      </c>
      <c r="OTU117" s="81" t="str">
        <f t="shared" si="270"/>
        <v/>
      </c>
      <c r="OTV117" s="81" t="str">
        <f t="shared" si="270"/>
        <v/>
      </c>
      <c r="OTW117" s="81" t="str">
        <f t="shared" si="270"/>
        <v/>
      </c>
      <c r="OTX117" s="81" t="str">
        <f t="shared" si="270"/>
        <v/>
      </c>
      <c r="OTY117" s="81" t="str">
        <f t="shared" si="270"/>
        <v/>
      </c>
      <c r="OTZ117" s="81" t="str">
        <f t="shared" si="270"/>
        <v/>
      </c>
      <c r="OUA117" s="81" t="str">
        <f t="shared" si="270"/>
        <v/>
      </c>
      <c r="OUB117" s="81" t="str">
        <f t="shared" si="270"/>
        <v/>
      </c>
      <c r="OUC117" s="81" t="str">
        <f t="shared" si="270"/>
        <v/>
      </c>
      <c r="OUD117" s="81" t="str">
        <f t="shared" si="270"/>
        <v/>
      </c>
      <c r="OUE117" s="81" t="str">
        <f t="shared" si="270"/>
        <v/>
      </c>
      <c r="OUF117" s="81" t="str">
        <f t="shared" si="270"/>
        <v/>
      </c>
      <c r="OUG117" s="81" t="str">
        <f t="shared" si="270"/>
        <v/>
      </c>
      <c r="OUH117" s="81" t="str">
        <f t="shared" si="270"/>
        <v/>
      </c>
      <c r="OUI117" s="81" t="str">
        <f t="shared" si="270"/>
        <v/>
      </c>
      <c r="OUJ117" s="81" t="str">
        <f t="shared" si="270"/>
        <v/>
      </c>
      <c r="OUK117" s="81" t="str">
        <f t="shared" si="270"/>
        <v/>
      </c>
      <c r="OUL117" s="81" t="str">
        <f t="shared" si="270"/>
        <v/>
      </c>
      <c r="OUM117" s="81" t="str">
        <f t="shared" si="270"/>
        <v/>
      </c>
      <c r="OUN117" s="81" t="str">
        <f t="shared" si="270"/>
        <v/>
      </c>
      <c r="OUO117" s="81" t="str">
        <f t="shared" si="270"/>
        <v/>
      </c>
      <c r="OUP117" s="81" t="str">
        <f t="shared" si="270"/>
        <v/>
      </c>
      <c r="OUQ117" s="81" t="str">
        <f t="shared" si="270"/>
        <v/>
      </c>
      <c r="OUR117" s="81" t="str">
        <f t="shared" si="270"/>
        <v/>
      </c>
      <c r="OUS117" s="81" t="str">
        <f t="shared" si="270"/>
        <v/>
      </c>
      <c r="OUT117" s="81" t="str">
        <f t="shared" si="270"/>
        <v/>
      </c>
      <c r="OUU117" s="81" t="str">
        <f t="shared" si="270"/>
        <v/>
      </c>
      <c r="OUV117" s="81" t="str">
        <f t="shared" si="270"/>
        <v/>
      </c>
      <c r="OUW117" s="81" t="str">
        <f t="shared" si="270"/>
        <v/>
      </c>
      <c r="OUX117" s="81" t="str">
        <f t="shared" si="270"/>
        <v/>
      </c>
      <c r="OUY117" s="81" t="str">
        <f t="shared" si="270"/>
        <v/>
      </c>
      <c r="OUZ117" s="81" t="str">
        <f t="shared" si="270"/>
        <v/>
      </c>
      <c r="OVA117" s="81" t="str">
        <f t="shared" si="270"/>
        <v/>
      </c>
      <c r="OVB117" s="81" t="str">
        <f t="shared" si="270"/>
        <v/>
      </c>
      <c r="OVC117" s="81" t="str">
        <f t="shared" si="270"/>
        <v/>
      </c>
      <c r="OVD117" s="81" t="str">
        <f t="shared" si="270"/>
        <v/>
      </c>
      <c r="OVE117" s="81" t="str">
        <f t="shared" si="270"/>
        <v/>
      </c>
      <c r="OVF117" s="81" t="str">
        <f t="shared" si="270"/>
        <v/>
      </c>
      <c r="OVG117" s="81" t="str">
        <f t="shared" si="270"/>
        <v/>
      </c>
      <c r="OVH117" s="81" t="str">
        <f t="shared" si="270"/>
        <v/>
      </c>
      <c r="OVI117" s="81" t="str">
        <f t="shared" si="270"/>
        <v/>
      </c>
      <c r="OVJ117" s="81" t="str">
        <f t="shared" si="270"/>
        <v/>
      </c>
      <c r="OVK117" s="81" t="str">
        <f t="shared" si="270"/>
        <v/>
      </c>
      <c r="OVL117" s="81" t="str">
        <f t="shared" si="270"/>
        <v/>
      </c>
      <c r="OVM117" s="81" t="str">
        <f t="shared" si="270"/>
        <v/>
      </c>
      <c r="OVN117" s="81" t="str">
        <f t="shared" si="270"/>
        <v/>
      </c>
      <c r="OVO117" s="81" t="str">
        <f t="shared" ref="OVO117:OXZ117" si="271">IF(ISNUMBER(outYear),OVO68+OVO74+OVO80+OVO114,"")</f>
        <v/>
      </c>
      <c r="OVP117" s="81" t="str">
        <f t="shared" si="271"/>
        <v/>
      </c>
      <c r="OVQ117" s="81" t="str">
        <f t="shared" si="271"/>
        <v/>
      </c>
      <c r="OVR117" s="81" t="str">
        <f t="shared" si="271"/>
        <v/>
      </c>
      <c r="OVS117" s="81" t="str">
        <f t="shared" si="271"/>
        <v/>
      </c>
      <c r="OVT117" s="81" t="str">
        <f t="shared" si="271"/>
        <v/>
      </c>
      <c r="OVU117" s="81" t="str">
        <f t="shared" si="271"/>
        <v/>
      </c>
      <c r="OVV117" s="81" t="str">
        <f t="shared" si="271"/>
        <v/>
      </c>
      <c r="OVW117" s="81" t="str">
        <f t="shared" si="271"/>
        <v/>
      </c>
      <c r="OVX117" s="81" t="str">
        <f t="shared" si="271"/>
        <v/>
      </c>
      <c r="OVY117" s="81" t="str">
        <f t="shared" si="271"/>
        <v/>
      </c>
      <c r="OVZ117" s="81" t="str">
        <f t="shared" si="271"/>
        <v/>
      </c>
      <c r="OWA117" s="81" t="str">
        <f t="shared" si="271"/>
        <v/>
      </c>
      <c r="OWB117" s="81" t="str">
        <f t="shared" si="271"/>
        <v/>
      </c>
      <c r="OWC117" s="81" t="str">
        <f t="shared" si="271"/>
        <v/>
      </c>
      <c r="OWD117" s="81" t="str">
        <f t="shared" si="271"/>
        <v/>
      </c>
      <c r="OWE117" s="81" t="str">
        <f t="shared" si="271"/>
        <v/>
      </c>
      <c r="OWF117" s="81" t="str">
        <f t="shared" si="271"/>
        <v/>
      </c>
      <c r="OWG117" s="81" t="str">
        <f t="shared" si="271"/>
        <v/>
      </c>
      <c r="OWH117" s="81" t="str">
        <f t="shared" si="271"/>
        <v/>
      </c>
      <c r="OWI117" s="81" t="str">
        <f t="shared" si="271"/>
        <v/>
      </c>
      <c r="OWJ117" s="81" t="str">
        <f t="shared" si="271"/>
        <v/>
      </c>
      <c r="OWK117" s="81" t="str">
        <f t="shared" si="271"/>
        <v/>
      </c>
      <c r="OWL117" s="81" t="str">
        <f t="shared" si="271"/>
        <v/>
      </c>
      <c r="OWM117" s="81" t="str">
        <f t="shared" si="271"/>
        <v/>
      </c>
      <c r="OWN117" s="81" t="str">
        <f t="shared" si="271"/>
        <v/>
      </c>
      <c r="OWO117" s="81" t="str">
        <f t="shared" si="271"/>
        <v/>
      </c>
      <c r="OWP117" s="81" t="str">
        <f t="shared" si="271"/>
        <v/>
      </c>
      <c r="OWQ117" s="81" t="str">
        <f t="shared" si="271"/>
        <v/>
      </c>
      <c r="OWR117" s="81" t="str">
        <f t="shared" si="271"/>
        <v/>
      </c>
      <c r="OWS117" s="81" t="str">
        <f t="shared" si="271"/>
        <v/>
      </c>
      <c r="OWT117" s="81" t="str">
        <f t="shared" si="271"/>
        <v/>
      </c>
      <c r="OWU117" s="81" t="str">
        <f t="shared" si="271"/>
        <v/>
      </c>
      <c r="OWV117" s="81" t="str">
        <f t="shared" si="271"/>
        <v/>
      </c>
      <c r="OWW117" s="81" t="str">
        <f t="shared" si="271"/>
        <v/>
      </c>
      <c r="OWX117" s="81" t="str">
        <f t="shared" si="271"/>
        <v/>
      </c>
      <c r="OWY117" s="81" t="str">
        <f t="shared" si="271"/>
        <v/>
      </c>
      <c r="OWZ117" s="81" t="str">
        <f t="shared" si="271"/>
        <v/>
      </c>
      <c r="OXA117" s="81" t="str">
        <f t="shared" si="271"/>
        <v/>
      </c>
      <c r="OXB117" s="81" t="str">
        <f t="shared" si="271"/>
        <v/>
      </c>
      <c r="OXC117" s="81" t="str">
        <f t="shared" si="271"/>
        <v/>
      </c>
      <c r="OXD117" s="81" t="str">
        <f t="shared" si="271"/>
        <v/>
      </c>
      <c r="OXE117" s="81" t="str">
        <f t="shared" si="271"/>
        <v/>
      </c>
      <c r="OXF117" s="81" t="str">
        <f t="shared" si="271"/>
        <v/>
      </c>
      <c r="OXG117" s="81" t="str">
        <f t="shared" si="271"/>
        <v/>
      </c>
      <c r="OXH117" s="81" t="str">
        <f t="shared" si="271"/>
        <v/>
      </c>
      <c r="OXI117" s="81" t="str">
        <f t="shared" si="271"/>
        <v/>
      </c>
      <c r="OXJ117" s="81" t="str">
        <f t="shared" si="271"/>
        <v/>
      </c>
      <c r="OXK117" s="81" t="str">
        <f t="shared" si="271"/>
        <v/>
      </c>
      <c r="OXL117" s="81" t="str">
        <f t="shared" si="271"/>
        <v/>
      </c>
      <c r="OXM117" s="81" t="str">
        <f t="shared" si="271"/>
        <v/>
      </c>
      <c r="OXN117" s="81" t="str">
        <f t="shared" si="271"/>
        <v/>
      </c>
      <c r="OXO117" s="81" t="str">
        <f t="shared" si="271"/>
        <v/>
      </c>
      <c r="OXP117" s="81" t="str">
        <f t="shared" si="271"/>
        <v/>
      </c>
      <c r="OXQ117" s="81" t="str">
        <f t="shared" si="271"/>
        <v/>
      </c>
      <c r="OXR117" s="81" t="str">
        <f t="shared" si="271"/>
        <v/>
      </c>
      <c r="OXS117" s="81" t="str">
        <f t="shared" si="271"/>
        <v/>
      </c>
      <c r="OXT117" s="81" t="str">
        <f t="shared" si="271"/>
        <v/>
      </c>
      <c r="OXU117" s="81" t="str">
        <f t="shared" si="271"/>
        <v/>
      </c>
      <c r="OXV117" s="81" t="str">
        <f t="shared" si="271"/>
        <v/>
      </c>
      <c r="OXW117" s="81" t="str">
        <f t="shared" si="271"/>
        <v/>
      </c>
      <c r="OXX117" s="81" t="str">
        <f t="shared" si="271"/>
        <v/>
      </c>
      <c r="OXY117" s="81" t="str">
        <f t="shared" si="271"/>
        <v/>
      </c>
      <c r="OXZ117" s="81" t="str">
        <f t="shared" si="271"/>
        <v/>
      </c>
      <c r="OYA117" s="81" t="str">
        <f t="shared" ref="OYA117:PAL117" si="272">IF(ISNUMBER(outYear),OYA68+OYA74+OYA80+OYA114,"")</f>
        <v/>
      </c>
      <c r="OYB117" s="81" t="str">
        <f t="shared" si="272"/>
        <v/>
      </c>
      <c r="OYC117" s="81" t="str">
        <f t="shared" si="272"/>
        <v/>
      </c>
      <c r="OYD117" s="81" t="str">
        <f t="shared" si="272"/>
        <v/>
      </c>
      <c r="OYE117" s="81" t="str">
        <f t="shared" si="272"/>
        <v/>
      </c>
      <c r="OYF117" s="81" t="str">
        <f t="shared" si="272"/>
        <v/>
      </c>
      <c r="OYG117" s="81" t="str">
        <f t="shared" si="272"/>
        <v/>
      </c>
      <c r="OYH117" s="81" t="str">
        <f t="shared" si="272"/>
        <v/>
      </c>
      <c r="OYI117" s="81" t="str">
        <f t="shared" si="272"/>
        <v/>
      </c>
      <c r="OYJ117" s="81" t="str">
        <f t="shared" si="272"/>
        <v/>
      </c>
      <c r="OYK117" s="81" t="str">
        <f t="shared" si="272"/>
        <v/>
      </c>
      <c r="OYL117" s="81" t="str">
        <f t="shared" si="272"/>
        <v/>
      </c>
      <c r="OYM117" s="81" t="str">
        <f t="shared" si="272"/>
        <v/>
      </c>
      <c r="OYN117" s="81" t="str">
        <f t="shared" si="272"/>
        <v/>
      </c>
      <c r="OYO117" s="81" t="str">
        <f t="shared" si="272"/>
        <v/>
      </c>
      <c r="OYP117" s="81" t="str">
        <f t="shared" si="272"/>
        <v/>
      </c>
      <c r="OYQ117" s="81" t="str">
        <f t="shared" si="272"/>
        <v/>
      </c>
      <c r="OYR117" s="81" t="str">
        <f t="shared" si="272"/>
        <v/>
      </c>
      <c r="OYS117" s="81" t="str">
        <f t="shared" si="272"/>
        <v/>
      </c>
      <c r="OYT117" s="81" t="str">
        <f t="shared" si="272"/>
        <v/>
      </c>
      <c r="OYU117" s="81" t="str">
        <f t="shared" si="272"/>
        <v/>
      </c>
      <c r="OYV117" s="81" t="str">
        <f t="shared" si="272"/>
        <v/>
      </c>
      <c r="OYW117" s="81" t="str">
        <f t="shared" si="272"/>
        <v/>
      </c>
      <c r="OYX117" s="81" t="str">
        <f t="shared" si="272"/>
        <v/>
      </c>
      <c r="OYY117" s="81" t="str">
        <f t="shared" si="272"/>
        <v/>
      </c>
      <c r="OYZ117" s="81" t="str">
        <f t="shared" si="272"/>
        <v/>
      </c>
      <c r="OZA117" s="81" t="str">
        <f t="shared" si="272"/>
        <v/>
      </c>
      <c r="OZB117" s="81" t="str">
        <f t="shared" si="272"/>
        <v/>
      </c>
      <c r="OZC117" s="81" t="str">
        <f t="shared" si="272"/>
        <v/>
      </c>
      <c r="OZD117" s="81" t="str">
        <f t="shared" si="272"/>
        <v/>
      </c>
      <c r="OZE117" s="81" t="str">
        <f t="shared" si="272"/>
        <v/>
      </c>
      <c r="OZF117" s="81" t="str">
        <f t="shared" si="272"/>
        <v/>
      </c>
      <c r="OZG117" s="81" t="str">
        <f t="shared" si="272"/>
        <v/>
      </c>
      <c r="OZH117" s="81" t="str">
        <f t="shared" si="272"/>
        <v/>
      </c>
      <c r="OZI117" s="81" t="str">
        <f t="shared" si="272"/>
        <v/>
      </c>
      <c r="OZJ117" s="81" t="str">
        <f t="shared" si="272"/>
        <v/>
      </c>
      <c r="OZK117" s="81" t="str">
        <f t="shared" si="272"/>
        <v/>
      </c>
      <c r="OZL117" s="81" t="str">
        <f t="shared" si="272"/>
        <v/>
      </c>
      <c r="OZM117" s="81" t="str">
        <f t="shared" si="272"/>
        <v/>
      </c>
      <c r="OZN117" s="81" t="str">
        <f t="shared" si="272"/>
        <v/>
      </c>
      <c r="OZO117" s="81" t="str">
        <f t="shared" si="272"/>
        <v/>
      </c>
      <c r="OZP117" s="81" t="str">
        <f t="shared" si="272"/>
        <v/>
      </c>
      <c r="OZQ117" s="81" t="str">
        <f t="shared" si="272"/>
        <v/>
      </c>
      <c r="OZR117" s="81" t="str">
        <f t="shared" si="272"/>
        <v/>
      </c>
      <c r="OZS117" s="81" t="str">
        <f t="shared" si="272"/>
        <v/>
      </c>
      <c r="OZT117" s="81" t="str">
        <f t="shared" si="272"/>
        <v/>
      </c>
      <c r="OZU117" s="81" t="str">
        <f t="shared" si="272"/>
        <v/>
      </c>
      <c r="OZV117" s="81" t="str">
        <f t="shared" si="272"/>
        <v/>
      </c>
      <c r="OZW117" s="81" t="str">
        <f t="shared" si="272"/>
        <v/>
      </c>
      <c r="OZX117" s="81" t="str">
        <f t="shared" si="272"/>
        <v/>
      </c>
      <c r="OZY117" s="81" t="str">
        <f t="shared" si="272"/>
        <v/>
      </c>
      <c r="OZZ117" s="81" t="str">
        <f t="shared" si="272"/>
        <v/>
      </c>
      <c r="PAA117" s="81" t="str">
        <f t="shared" si="272"/>
        <v/>
      </c>
      <c r="PAB117" s="81" t="str">
        <f t="shared" si="272"/>
        <v/>
      </c>
      <c r="PAC117" s="81" t="str">
        <f t="shared" si="272"/>
        <v/>
      </c>
      <c r="PAD117" s="81" t="str">
        <f t="shared" si="272"/>
        <v/>
      </c>
      <c r="PAE117" s="81" t="str">
        <f t="shared" si="272"/>
        <v/>
      </c>
      <c r="PAF117" s="81" t="str">
        <f t="shared" si="272"/>
        <v/>
      </c>
      <c r="PAG117" s="81" t="str">
        <f t="shared" si="272"/>
        <v/>
      </c>
      <c r="PAH117" s="81" t="str">
        <f t="shared" si="272"/>
        <v/>
      </c>
      <c r="PAI117" s="81" t="str">
        <f t="shared" si="272"/>
        <v/>
      </c>
      <c r="PAJ117" s="81" t="str">
        <f t="shared" si="272"/>
        <v/>
      </c>
      <c r="PAK117" s="81" t="str">
        <f t="shared" si="272"/>
        <v/>
      </c>
      <c r="PAL117" s="81" t="str">
        <f t="shared" si="272"/>
        <v/>
      </c>
      <c r="PAM117" s="81" t="str">
        <f t="shared" ref="PAM117:PCX117" si="273">IF(ISNUMBER(outYear),PAM68+PAM74+PAM80+PAM114,"")</f>
        <v/>
      </c>
      <c r="PAN117" s="81" t="str">
        <f t="shared" si="273"/>
        <v/>
      </c>
      <c r="PAO117" s="81" t="str">
        <f t="shared" si="273"/>
        <v/>
      </c>
      <c r="PAP117" s="81" t="str">
        <f t="shared" si="273"/>
        <v/>
      </c>
      <c r="PAQ117" s="81" t="str">
        <f t="shared" si="273"/>
        <v/>
      </c>
      <c r="PAR117" s="81" t="str">
        <f t="shared" si="273"/>
        <v/>
      </c>
      <c r="PAS117" s="81" t="str">
        <f t="shared" si="273"/>
        <v/>
      </c>
      <c r="PAT117" s="81" t="str">
        <f t="shared" si="273"/>
        <v/>
      </c>
      <c r="PAU117" s="81" t="str">
        <f t="shared" si="273"/>
        <v/>
      </c>
      <c r="PAV117" s="81" t="str">
        <f t="shared" si="273"/>
        <v/>
      </c>
      <c r="PAW117" s="81" t="str">
        <f t="shared" si="273"/>
        <v/>
      </c>
      <c r="PAX117" s="81" t="str">
        <f t="shared" si="273"/>
        <v/>
      </c>
      <c r="PAY117" s="81" t="str">
        <f t="shared" si="273"/>
        <v/>
      </c>
      <c r="PAZ117" s="81" t="str">
        <f t="shared" si="273"/>
        <v/>
      </c>
      <c r="PBA117" s="81" t="str">
        <f t="shared" si="273"/>
        <v/>
      </c>
      <c r="PBB117" s="81" t="str">
        <f t="shared" si="273"/>
        <v/>
      </c>
      <c r="PBC117" s="81" t="str">
        <f t="shared" si="273"/>
        <v/>
      </c>
      <c r="PBD117" s="81" t="str">
        <f t="shared" si="273"/>
        <v/>
      </c>
      <c r="PBE117" s="81" t="str">
        <f t="shared" si="273"/>
        <v/>
      </c>
      <c r="PBF117" s="81" t="str">
        <f t="shared" si="273"/>
        <v/>
      </c>
      <c r="PBG117" s="81" t="str">
        <f t="shared" si="273"/>
        <v/>
      </c>
      <c r="PBH117" s="81" t="str">
        <f t="shared" si="273"/>
        <v/>
      </c>
      <c r="PBI117" s="81" t="str">
        <f t="shared" si="273"/>
        <v/>
      </c>
      <c r="PBJ117" s="81" t="str">
        <f t="shared" si="273"/>
        <v/>
      </c>
      <c r="PBK117" s="81" t="str">
        <f t="shared" si="273"/>
        <v/>
      </c>
      <c r="PBL117" s="81" t="str">
        <f t="shared" si="273"/>
        <v/>
      </c>
      <c r="PBM117" s="81" t="str">
        <f t="shared" si="273"/>
        <v/>
      </c>
      <c r="PBN117" s="81" t="str">
        <f t="shared" si="273"/>
        <v/>
      </c>
      <c r="PBO117" s="81" t="str">
        <f t="shared" si="273"/>
        <v/>
      </c>
      <c r="PBP117" s="81" t="str">
        <f t="shared" si="273"/>
        <v/>
      </c>
      <c r="PBQ117" s="81" t="str">
        <f t="shared" si="273"/>
        <v/>
      </c>
      <c r="PBR117" s="81" t="str">
        <f t="shared" si="273"/>
        <v/>
      </c>
      <c r="PBS117" s="81" t="str">
        <f t="shared" si="273"/>
        <v/>
      </c>
      <c r="PBT117" s="81" t="str">
        <f t="shared" si="273"/>
        <v/>
      </c>
      <c r="PBU117" s="81" t="str">
        <f t="shared" si="273"/>
        <v/>
      </c>
      <c r="PBV117" s="81" t="str">
        <f t="shared" si="273"/>
        <v/>
      </c>
      <c r="PBW117" s="81" t="str">
        <f t="shared" si="273"/>
        <v/>
      </c>
      <c r="PBX117" s="81" t="str">
        <f t="shared" si="273"/>
        <v/>
      </c>
      <c r="PBY117" s="81" t="str">
        <f t="shared" si="273"/>
        <v/>
      </c>
      <c r="PBZ117" s="81" t="str">
        <f t="shared" si="273"/>
        <v/>
      </c>
      <c r="PCA117" s="81" t="str">
        <f t="shared" si="273"/>
        <v/>
      </c>
      <c r="PCB117" s="81" t="str">
        <f t="shared" si="273"/>
        <v/>
      </c>
      <c r="PCC117" s="81" t="str">
        <f t="shared" si="273"/>
        <v/>
      </c>
      <c r="PCD117" s="81" t="str">
        <f t="shared" si="273"/>
        <v/>
      </c>
      <c r="PCE117" s="81" t="str">
        <f t="shared" si="273"/>
        <v/>
      </c>
      <c r="PCF117" s="81" t="str">
        <f t="shared" si="273"/>
        <v/>
      </c>
      <c r="PCG117" s="81" t="str">
        <f t="shared" si="273"/>
        <v/>
      </c>
      <c r="PCH117" s="81" t="str">
        <f t="shared" si="273"/>
        <v/>
      </c>
      <c r="PCI117" s="81" t="str">
        <f t="shared" si="273"/>
        <v/>
      </c>
      <c r="PCJ117" s="81" t="str">
        <f t="shared" si="273"/>
        <v/>
      </c>
      <c r="PCK117" s="81" t="str">
        <f t="shared" si="273"/>
        <v/>
      </c>
      <c r="PCL117" s="81" t="str">
        <f t="shared" si="273"/>
        <v/>
      </c>
      <c r="PCM117" s="81" t="str">
        <f t="shared" si="273"/>
        <v/>
      </c>
      <c r="PCN117" s="81" t="str">
        <f t="shared" si="273"/>
        <v/>
      </c>
      <c r="PCO117" s="81" t="str">
        <f t="shared" si="273"/>
        <v/>
      </c>
      <c r="PCP117" s="81" t="str">
        <f t="shared" si="273"/>
        <v/>
      </c>
      <c r="PCQ117" s="81" t="str">
        <f t="shared" si="273"/>
        <v/>
      </c>
      <c r="PCR117" s="81" t="str">
        <f t="shared" si="273"/>
        <v/>
      </c>
      <c r="PCS117" s="81" t="str">
        <f t="shared" si="273"/>
        <v/>
      </c>
      <c r="PCT117" s="81" t="str">
        <f t="shared" si="273"/>
        <v/>
      </c>
      <c r="PCU117" s="81" t="str">
        <f t="shared" si="273"/>
        <v/>
      </c>
      <c r="PCV117" s="81" t="str">
        <f t="shared" si="273"/>
        <v/>
      </c>
      <c r="PCW117" s="81" t="str">
        <f t="shared" si="273"/>
        <v/>
      </c>
      <c r="PCX117" s="81" t="str">
        <f t="shared" si="273"/>
        <v/>
      </c>
      <c r="PCY117" s="81" t="str">
        <f t="shared" ref="PCY117:PFJ117" si="274">IF(ISNUMBER(outYear),PCY68+PCY74+PCY80+PCY114,"")</f>
        <v/>
      </c>
      <c r="PCZ117" s="81" t="str">
        <f t="shared" si="274"/>
        <v/>
      </c>
      <c r="PDA117" s="81" t="str">
        <f t="shared" si="274"/>
        <v/>
      </c>
      <c r="PDB117" s="81" t="str">
        <f t="shared" si="274"/>
        <v/>
      </c>
      <c r="PDC117" s="81" t="str">
        <f t="shared" si="274"/>
        <v/>
      </c>
      <c r="PDD117" s="81" t="str">
        <f t="shared" si="274"/>
        <v/>
      </c>
      <c r="PDE117" s="81" t="str">
        <f t="shared" si="274"/>
        <v/>
      </c>
      <c r="PDF117" s="81" t="str">
        <f t="shared" si="274"/>
        <v/>
      </c>
      <c r="PDG117" s="81" t="str">
        <f t="shared" si="274"/>
        <v/>
      </c>
      <c r="PDH117" s="81" t="str">
        <f t="shared" si="274"/>
        <v/>
      </c>
      <c r="PDI117" s="81" t="str">
        <f t="shared" si="274"/>
        <v/>
      </c>
      <c r="PDJ117" s="81" t="str">
        <f t="shared" si="274"/>
        <v/>
      </c>
      <c r="PDK117" s="81" t="str">
        <f t="shared" si="274"/>
        <v/>
      </c>
      <c r="PDL117" s="81" t="str">
        <f t="shared" si="274"/>
        <v/>
      </c>
      <c r="PDM117" s="81" t="str">
        <f t="shared" si="274"/>
        <v/>
      </c>
      <c r="PDN117" s="81" t="str">
        <f t="shared" si="274"/>
        <v/>
      </c>
      <c r="PDO117" s="81" t="str">
        <f t="shared" si="274"/>
        <v/>
      </c>
      <c r="PDP117" s="81" t="str">
        <f t="shared" si="274"/>
        <v/>
      </c>
      <c r="PDQ117" s="81" t="str">
        <f t="shared" si="274"/>
        <v/>
      </c>
      <c r="PDR117" s="81" t="str">
        <f t="shared" si="274"/>
        <v/>
      </c>
      <c r="PDS117" s="81" t="str">
        <f t="shared" si="274"/>
        <v/>
      </c>
      <c r="PDT117" s="81" t="str">
        <f t="shared" si="274"/>
        <v/>
      </c>
      <c r="PDU117" s="81" t="str">
        <f t="shared" si="274"/>
        <v/>
      </c>
      <c r="PDV117" s="81" t="str">
        <f t="shared" si="274"/>
        <v/>
      </c>
      <c r="PDW117" s="81" t="str">
        <f t="shared" si="274"/>
        <v/>
      </c>
      <c r="PDX117" s="81" t="str">
        <f t="shared" si="274"/>
        <v/>
      </c>
      <c r="PDY117" s="81" t="str">
        <f t="shared" si="274"/>
        <v/>
      </c>
      <c r="PDZ117" s="81" t="str">
        <f t="shared" si="274"/>
        <v/>
      </c>
      <c r="PEA117" s="81" t="str">
        <f t="shared" si="274"/>
        <v/>
      </c>
      <c r="PEB117" s="81" t="str">
        <f t="shared" si="274"/>
        <v/>
      </c>
      <c r="PEC117" s="81" t="str">
        <f t="shared" si="274"/>
        <v/>
      </c>
      <c r="PED117" s="81" t="str">
        <f t="shared" si="274"/>
        <v/>
      </c>
      <c r="PEE117" s="81" t="str">
        <f t="shared" si="274"/>
        <v/>
      </c>
      <c r="PEF117" s="81" t="str">
        <f t="shared" si="274"/>
        <v/>
      </c>
      <c r="PEG117" s="81" t="str">
        <f t="shared" si="274"/>
        <v/>
      </c>
      <c r="PEH117" s="81" t="str">
        <f t="shared" si="274"/>
        <v/>
      </c>
      <c r="PEI117" s="81" t="str">
        <f t="shared" si="274"/>
        <v/>
      </c>
      <c r="PEJ117" s="81" t="str">
        <f t="shared" si="274"/>
        <v/>
      </c>
      <c r="PEK117" s="81" t="str">
        <f t="shared" si="274"/>
        <v/>
      </c>
      <c r="PEL117" s="81" t="str">
        <f t="shared" si="274"/>
        <v/>
      </c>
      <c r="PEM117" s="81" t="str">
        <f t="shared" si="274"/>
        <v/>
      </c>
      <c r="PEN117" s="81" t="str">
        <f t="shared" si="274"/>
        <v/>
      </c>
      <c r="PEO117" s="81" t="str">
        <f t="shared" si="274"/>
        <v/>
      </c>
      <c r="PEP117" s="81" t="str">
        <f t="shared" si="274"/>
        <v/>
      </c>
      <c r="PEQ117" s="81" t="str">
        <f t="shared" si="274"/>
        <v/>
      </c>
      <c r="PER117" s="81" t="str">
        <f t="shared" si="274"/>
        <v/>
      </c>
      <c r="PES117" s="81" t="str">
        <f t="shared" si="274"/>
        <v/>
      </c>
      <c r="PET117" s="81" t="str">
        <f t="shared" si="274"/>
        <v/>
      </c>
      <c r="PEU117" s="81" t="str">
        <f t="shared" si="274"/>
        <v/>
      </c>
      <c r="PEV117" s="81" t="str">
        <f t="shared" si="274"/>
        <v/>
      </c>
      <c r="PEW117" s="81" t="str">
        <f t="shared" si="274"/>
        <v/>
      </c>
      <c r="PEX117" s="81" t="str">
        <f t="shared" si="274"/>
        <v/>
      </c>
      <c r="PEY117" s="81" t="str">
        <f t="shared" si="274"/>
        <v/>
      </c>
      <c r="PEZ117" s="81" t="str">
        <f t="shared" si="274"/>
        <v/>
      </c>
      <c r="PFA117" s="81" t="str">
        <f t="shared" si="274"/>
        <v/>
      </c>
      <c r="PFB117" s="81" t="str">
        <f t="shared" si="274"/>
        <v/>
      </c>
      <c r="PFC117" s="81" t="str">
        <f t="shared" si="274"/>
        <v/>
      </c>
      <c r="PFD117" s="81" t="str">
        <f t="shared" si="274"/>
        <v/>
      </c>
      <c r="PFE117" s="81" t="str">
        <f t="shared" si="274"/>
        <v/>
      </c>
      <c r="PFF117" s="81" t="str">
        <f t="shared" si="274"/>
        <v/>
      </c>
      <c r="PFG117" s="81" t="str">
        <f t="shared" si="274"/>
        <v/>
      </c>
      <c r="PFH117" s="81" t="str">
        <f t="shared" si="274"/>
        <v/>
      </c>
      <c r="PFI117" s="81" t="str">
        <f t="shared" si="274"/>
        <v/>
      </c>
      <c r="PFJ117" s="81" t="str">
        <f t="shared" si="274"/>
        <v/>
      </c>
      <c r="PFK117" s="81" t="str">
        <f t="shared" ref="PFK117:PHV117" si="275">IF(ISNUMBER(outYear),PFK68+PFK74+PFK80+PFK114,"")</f>
        <v/>
      </c>
      <c r="PFL117" s="81" t="str">
        <f t="shared" si="275"/>
        <v/>
      </c>
      <c r="PFM117" s="81" t="str">
        <f t="shared" si="275"/>
        <v/>
      </c>
      <c r="PFN117" s="81" t="str">
        <f t="shared" si="275"/>
        <v/>
      </c>
      <c r="PFO117" s="81" t="str">
        <f t="shared" si="275"/>
        <v/>
      </c>
      <c r="PFP117" s="81" t="str">
        <f t="shared" si="275"/>
        <v/>
      </c>
      <c r="PFQ117" s="81" t="str">
        <f t="shared" si="275"/>
        <v/>
      </c>
      <c r="PFR117" s="81" t="str">
        <f t="shared" si="275"/>
        <v/>
      </c>
      <c r="PFS117" s="81" t="str">
        <f t="shared" si="275"/>
        <v/>
      </c>
      <c r="PFT117" s="81" t="str">
        <f t="shared" si="275"/>
        <v/>
      </c>
      <c r="PFU117" s="81" t="str">
        <f t="shared" si="275"/>
        <v/>
      </c>
      <c r="PFV117" s="81" t="str">
        <f t="shared" si="275"/>
        <v/>
      </c>
      <c r="PFW117" s="81" t="str">
        <f t="shared" si="275"/>
        <v/>
      </c>
      <c r="PFX117" s="81" t="str">
        <f t="shared" si="275"/>
        <v/>
      </c>
      <c r="PFY117" s="81" t="str">
        <f t="shared" si="275"/>
        <v/>
      </c>
      <c r="PFZ117" s="81" t="str">
        <f t="shared" si="275"/>
        <v/>
      </c>
      <c r="PGA117" s="81" t="str">
        <f t="shared" si="275"/>
        <v/>
      </c>
      <c r="PGB117" s="81" t="str">
        <f t="shared" si="275"/>
        <v/>
      </c>
      <c r="PGC117" s="81" t="str">
        <f t="shared" si="275"/>
        <v/>
      </c>
      <c r="PGD117" s="81" t="str">
        <f t="shared" si="275"/>
        <v/>
      </c>
      <c r="PGE117" s="81" t="str">
        <f t="shared" si="275"/>
        <v/>
      </c>
      <c r="PGF117" s="81" t="str">
        <f t="shared" si="275"/>
        <v/>
      </c>
      <c r="PGG117" s="81" t="str">
        <f t="shared" si="275"/>
        <v/>
      </c>
      <c r="PGH117" s="81" t="str">
        <f t="shared" si="275"/>
        <v/>
      </c>
      <c r="PGI117" s="81" t="str">
        <f t="shared" si="275"/>
        <v/>
      </c>
      <c r="PGJ117" s="81" t="str">
        <f t="shared" si="275"/>
        <v/>
      </c>
      <c r="PGK117" s="81" t="str">
        <f t="shared" si="275"/>
        <v/>
      </c>
      <c r="PGL117" s="81" t="str">
        <f t="shared" si="275"/>
        <v/>
      </c>
      <c r="PGM117" s="81" t="str">
        <f t="shared" si="275"/>
        <v/>
      </c>
      <c r="PGN117" s="81" t="str">
        <f t="shared" si="275"/>
        <v/>
      </c>
      <c r="PGO117" s="81" t="str">
        <f t="shared" si="275"/>
        <v/>
      </c>
      <c r="PGP117" s="81" t="str">
        <f t="shared" si="275"/>
        <v/>
      </c>
      <c r="PGQ117" s="81" t="str">
        <f t="shared" si="275"/>
        <v/>
      </c>
      <c r="PGR117" s="81" t="str">
        <f t="shared" si="275"/>
        <v/>
      </c>
      <c r="PGS117" s="81" t="str">
        <f t="shared" si="275"/>
        <v/>
      </c>
      <c r="PGT117" s="81" t="str">
        <f t="shared" si="275"/>
        <v/>
      </c>
      <c r="PGU117" s="81" t="str">
        <f t="shared" si="275"/>
        <v/>
      </c>
      <c r="PGV117" s="81" t="str">
        <f t="shared" si="275"/>
        <v/>
      </c>
      <c r="PGW117" s="81" t="str">
        <f t="shared" si="275"/>
        <v/>
      </c>
      <c r="PGX117" s="81" t="str">
        <f t="shared" si="275"/>
        <v/>
      </c>
      <c r="PGY117" s="81" t="str">
        <f t="shared" si="275"/>
        <v/>
      </c>
      <c r="PGZ117" s="81" t="str">
        <f t="shared" si="275"/>
        <v/>
      </c>
      <c r="PHA117" s="81" t="str">
        <f t="shared" si="275"/>
        <v/>
      </c>
      <c r="PHB117" s="81" t="str">
        <f t="shared" si="275"/>
        <v/>
      </c>
      <c r="PHC117" s="81" t="str">
        <f t="shared" si="275"/>
        <v/>
      </c>
      <c r="PHD117" s="81" t="str">
        <f t="shared" si="275"/>
        <v/>
      </c>
      <c r="PHE117" s="81" t="str">
        <f t="shared" si="275"/>
        <v/>
      </c>
      <c r="PHF117" s="81" t="str">
        <f t="shared" si="275"/>
        <v/>
      </c>
      <c r="PHG117" s="81" t="str">
        <f t="shared" si="275"/>
        <v/>
      </c>
      <c r="PHH117" s="81" t="str">
        <f t="shared" si="275"/>
        <v/>
      </c>
      <c r="PHI117" s="81" t="str">
        <f t="shared" si="275"/>
        <v/>
      </c>
      <c r="PHJ117" s="81" t="str">
        <f t="shared" si="275"/>
        <v/>
      </c>
      <c r="PHK117" s="81" t="str">
        <f t="shared" si="275"/>
        <v/>
      </c>
      <c r="PHL117" s="81" t="str">
        <f t="shared" si="275"/>
        <v/>
      </c>
      <c r="PHM117" s="81" t="str">
        <f t="shared" si="275"/>
        <v/>
      </c>
      <c r="PHN117" s="81" t="str">
        <f t="shared" si="275"/>
        <v/>
      </c>
      <c r="PHO117" s="81" t="str">
        <f t="shared" si="275"/>
        <v/>
      </c>
      <c r="PHP117" s="81" t="str">
        <f t="shared" si="275"/>
        <v/>
      </c>
      <c r="PHQ117" s="81" t="str">
        <f t="shared" si="275"/>
        <v/>
      </c>
      <c r="PHR117" s="81" t="str">
        <f t="shared" si="275"/>
        <v/>
      </c>
      <c r="PHS117" s="81" t="str">
        <f t="shared" si="275"/>
        <v/>
      </c>
      <c r="PHT117" s="81" t="str">
        <f t="shared" si="275"/>
        <v/>
      </c>
      <c r="PHU117" s="81" t="str">
        <f t="shared" si="275"/>
        <v/>
      </c>
      <c r="PHV117" s="81" t="str">
        <f t="shared" si="275"/>
        <v/>
      </c>
      <c r="PHW117" s="81" t="str">
        <f t="shared" ref="PHW117:PKH117" si="276">IF(ISNUMBER(outYear),PHW68+PHW74+PHW80+PHW114,"")</f>
        <v/>
      </c>
      <c r="PHX117" s="81" t="str">
        <f t="shared" si="276"/>
        <v/>
      </c>
      <c r="PHY117" s="81" t="str">
        <f t="shared" si="276"/>
        <v/>
      </c>
      <c r="PHZ117" s="81" t="str">
        <f t="shared" si="276"/>
        <v/>
      </c>
      <c r="PIA117" s="81" t="str">
        <f t="shared" si="276"/>
        <v/>
      </c>
      <c r="PIB117" s="81" t="str">
        <f t="shared" si="276"/>
        <v/>
      </c>
      <c r="PIC117" s="81" t="str">
        <f t="shared" si="276"/>
        <v/>
      </c>
      <c r="PID117" s="81" t="str">
        <f t="shared" si="276"/>
        <v/>
      </c>
      <c r="PIE117" s="81" t="str">
        <f t="shared" si="276"/>
        <v/>
      </c>
      <c r="PIF117" s="81" t="str">
        <f t="shared" si="276"/>
        <v/>
      </c>
      <c r="PIG117" s="81" t="str">
        <f t="shared" si="276"/>
        <v/>
      </c>
      <c r="PIH117" s="81" t="str">
        <f t="shared" si="276"/>
        <v/>
      </c>
      <c r="PII117" s="81" t="str">
        <f t="shared" si="276"/>
        <v/>
      </c>
      <c r="PIJ117" s="81" t="str">
        <f t="shared" si="276"/>
        <v/>
      </c>
      <c r="PIK117" s="81" t="str">
        <f t="shared" si="276"/>
        <v/>
      </c>
      <c r="PIL117" s="81" t="str">
        <f t="shared" si="276"/>
        <v/>
      </c>
      <c r="PIM117" s="81" t="str">
        <f t="shared" si="276"/>
        <v/>
      </c>
      <c r="PIN117" s="81" t="str">
        <f t="shared" si="276"/>
        <v/>
      </c>
      <c r="PIO117" s="81" t="str">
        <f t="shared" si="276"/>
        <v/>
      </c>
      <c r="PIP117" s="81" t="str">
        <f t="shared" si="276"/>
        <v/>
      </c>
      <c r="PIQ117" s="81" t="str">
        <f t="shared" si="276"/>
        <v/>
      </c>
      <c r="PIR117" s="81" t="str">
        <f t="shared" si="276"/>
        <v/>
      </c>
      <c r="PIS117" s="81" t="str">
        <f t="shared" si="276"/>
        <v/>
      </c>
      <c r="PIT117" s="81" t="str">
        <f t="shared" si="276"/>
        <v/>
      </c>
      <c r="PIU117" s="81" t="str">
        <f t="shared" si="276"/>
        <v/>
      </c>
      <c r="PIV117" s="81" t="str">
        <f t="shared" si="276"/>
        <v/>
      </c>
      <c r="PIW117" s="81" t="str">
        <f t="shared" si="276"/>
        <v/>
      </c>
      <c r="PIX117" s="81" t="str">
        <f t="shared" si="276"/>
        <v/>
      </c>
      <c r="PIY117" s="81" t="str">
        <f t="shared" si="276"/>
        <v/>
      </c>
      <c r="PIZ117" s="81" t="str">
        <f t="shared" si="276"/>
        <v/>
      </c>
      <c r="PJA117" s="81" t="str">
        <f t="shared" si="276"/>
        <v/>
      </c>
      <c r="PJB117" s="81" t="str">
        <f t="shared" si="276"/>
        <v/>
      </c>
      <c r="PJC117" s="81" t="str">
        <f t="shared" si="276"/>
        <v/>
      </c>
      <c r="PJD117" s="81" t="str">
        <f t="shared" si="276"/>
        <v/>
      </c>
      <c r="PJE117" s="81" t="str">
        <f t="shared" si="276"/>
        <v/>
      </c>
      <c r="PJF117" s="81" t="str">
        <f t="shared" si="276"/>
        <v/>
      </c>
      <c r="PJG117" s="81" t="str">
        <f t="shared" si="276"/>
        <v/>
      </c>
      <c r="PJH117" s="81" t="str">
        <f t="shared" si="276"/>
        <v/>
      </c>
      <c r="PJI117" s="81" t="str">
        <f t="shared" si="276"/>
        <v/>
      </c>
      <c r="PJJ117" s="81" t="str">
        <f t="shared" si="276"/>
        <v/>
      </c>
      <c r="PJK117" s="81" t="str">
        <f t="shared" si="276"/>
        <v/>
      </c>
      <c r="PJL117" s="81" t="str">
        <f t="shared" si="276"/>
        <v/>
      </c>
      <c r="PJM117" s="81" t="str">
        <f t="shared" si="276"/>
        <v/>
      </c>
      <c r="PJN117" s="81" t="str">
        <f t="shared" si="276"/>
        <v/>
      </c>
      <c r="PJO117" s="81" t="str">
        <f t="shared" si="276"/>
        <v/>
      </c>
      <c r="PJP117" s="81" t="str">
        <f t="shared" si="276"/>
        <v/>
      </c>
      <c r="PJQ117" s="81" t="str">
        <f t="shared" si="276"/>
        <v/>
      </c>
      <c r="PJR117" s="81" t="str">
        <f t="shared" si="276"/>
        <v/>
      </c>
      <c r="PJS117" s="81" t="str">
        <f t="shared" si="276"/>
        <v/>
      </c>
      <c r="PJT117" s="81" t="str">
        <f t="shared" si="276"/>
        <v/>
      </c>
      <c r="PJU117" s="81" t="str">
        <f t="shared" si="276"/>
        <v/>
      </c>
      <c r="PJV117" s="81" t="str">
        <f t="shared" si="276"/>
        <v/>
      </c>
      <c r="PJW117" s="81" t="str">
        <f t="shared" si="276"/>
        <v/>
      </c>
      <c r="PJX117" s="81" t="str">
        <f t="shared" si="276"/>
        <v/>
      </c>
      <c r="PJY117" s="81" t="str">
        <f t="shared" si="276"/>
        <v/>
      </c>
      <c r="PJZ117" s="81" t="str">
        <f t="shared" si="276"/>
        <v/>
      </c>
      <c r="PKA117" s="81" t="str">
        <f t="shared" si="276"/>
        <v/>
      </c>
      <c r="PKB117" s="81" t="str">
        <f t="shared" si="276"/>
        <v/>
      </c>
      <c r="PKC117" s="81" t="str">
        <f t="shared" si="276"/>
        <v/>
      </c>
      <c r="PKD117" s="81" t="str">
        <f t="shared" si="276"/>
        <v/>
      </c>
      <c r="PKE117" s="81" t="str">
        <f t="shared" si="276"/>
        <v/>
      </c>
      <c r="PKF117" s="81" t="str">
        <f t="shared" si="276"/>
        <v/>
      </c>
      <c r="PKG117" s="81" t="str">
        <f t="shared" si="276"/>
        <v/>
      </c>
      <c r="PKH117" s="81" t="str">
        <f t="shared" si="276"/>
        <v/>
      </c>
      <c r="PKI117" s="81" t="str">
        <f t="shared" ref="PKI117:PMT117" si="277">IF(ISNUMBER(outYear),PKI68+PKI74+PKI80+PKI114,"")</f>
        <v/>
      </c>
      <c r="PKJ117" s="81" t="str">
        <f t="shared" si="277"/>
        <v/>
      </c>
      <c r="PKK117" s="81" t="str">
        <f t="shared" si="277"/>
        <v/>
      </c>
      <c r="PKL117" s="81" t="str">
        <f t="shared" si="277"/>
        <v/>
      </c>
      <c r="PKM117" s="81" t="str">
        <f t="shared" si="277"/>
        <v/>
      </c>
      <c r="PKN117" s="81" t="str">
        <f t="shared" si="277"/>
        <v/>
      </c>
      <c r="PKO117" s="81" t="str">
        <f t="shared" si="277"/>
        <v/>
      </c>
      <c r="PKP117" s="81" t="str">
        <f t="shared" si="277"/>
        <v/>
      </c>
      <c r="PKQ117" s="81" t="str">
        <f t="shared" si="277"/>
        <v/>
      </c>
      <c r="PKR117" s="81" t="str">
        <f t="shared" si="277"/>
        <v/>
      </c>
      <c r="PKS117" s="81" t="str">
        <f t="shared" si="277"/>
        <v/>
      </c>
      <c r="PKT117" s="81" t="str">
        <f t="shared" si="277"/>
        <v/>
      </c>
      <c r="PKU117" s="81" t="str">
        <f t="shared" si="277"/>
        <v/>
      </c>
      <c r="PKV117" s="81" t="str">
        <f t="shared" si="277"/>
        <v/>
      </c>
      <c r="PKW117" s="81" t="str">
        <f t="shared" si="277"/>
        <v/>
      </c>
      <c r="PKX117" s="81" t="str">
        <f t="shared" si="277"/>
        <v/>
      </c>
      <c r="PKY117" s="81" t="str">
        <f t="shared" si="277"/>
        <v/>
      </c>
      <c r="PKZ117" s="81" t="str">
        <f t="shared" si="277"/>
        <v/>
      </c>
      <c r="PLA117" s="81" t="str">
        <f t="shared" si="277"/>
        <v/>
      </c>
      <c r="PLB117" s="81" t="str">
        <f t="shared" si="277"/>
        <v/>
      </c>
      <c r="PLC117" s="81" t="str">
        <f t="shared" si="277"/>
        <v/>
      </c>
      <c r="PLD117" s="81" t="str">
        <f t="shared" si="277"/>
        <v/>
      </c>
      <c r="PLE117" s="81" t="str">
        <f t="shared" si="277"/>
        <v/>
      </c>
      <c r="PLF117" s="81" t="str">
        <f t="shared" si="277"/>
        <v/>
      </c>
      <c r="PLG117" s="81" t="str">
        <f t="shared" si="277"/>
        <v/>
      </c>
      <c r="PLH117" s="81" t="str">
        <f t="shared" si="277"/>
        <v/>
      </c>
      <c r="PLI117" s="81" t="str">
        <f t="shared" si="277"/>
        <v/>
      </c>
      <c r="PLJ117" s="81" t="str">
        <f t="shared" si="277"/>
        <v/>
      </c>
      <c r="PLK117" s="81" t="str">
        <f t="shared" si="277"/>
        <v/>
      </c>
      <c r="PLL117" s="81" t="str">
        <f t="shared" si="277"/>
        <v/>
      </c>
      <c r="PLM117" s="81" t="str">
        <f t="shared" si="277"/>
        <v/>
      </c>
      <c r="PLN117" s="81" t="str">
        <f t="shared" si="277"/>
        <v/>
      </c>
      <c r="PLO117" s="81" t="str">
        <f t="shared" si="277"/>
        <v/>
      </c>
      <c r="PLP117" s="81" t="str">
        <f t="shared" si="277"/>
        <v/>
      </c>
      <c r="PLQ117" s="81" t="str">
        <f t="shared" si="277"/>
        <v/>
      </c>
      <c r="PLR117" s="81" t="str">
        <f t="shared" si="277"/>
        <v/>
      </c>
      <c r="PLS117" s="81" t="str">
        <f t="shared" si="277"/>
        <v/>
      </c>
      <c r="PLT117" s="81" t="str">
        <f t="shared" si="277"/>
        <v/>
      </c>
      <c r="PLU117" s="81" t="str">
        <f t="shared" si="277"/>
        <v/>
      </c>
      <c r="PLV117" s="81" t="str">
        <f t="shared" si="277"/>
        <v/>
      </c>
      <c r="PLW117" s="81" t="str">
        <f t="shared" si="277"/>
        <v/>
      </c>
      <c r="PLX117" s="81" t="str">
        <f t="shared" si="277"/>
        <v/>
      </c>
      <c r="PLY117" s="81" t="str">
        <f t="shared" si="277"/>
        <v/>
      </c>
      <c r="PLZ117" s="81" t="str">
        <f t="shared" si="277"/>
        <v/>
      </c>
      <c r="PMA117" s="81" t="str">
        <f t="shared" si="277"/>
        <v/>
      </c>
      <c r="PMB117" s="81" t="str">
        <f t="shared" si="277"/>
        <v/>
      </c>
      <c r="PMC117" s="81" t="str">
        <f t="shared" si="277"/>
        <v/>
      </c>
      <c r="PMD117" s="81" t="str">
        <f t="shared" si="277"/>
        <v/>
      </c>
      <c r="PME117" s="81" t="str">
        <f t="shared" si="277"/>
        <v/>
      </c>
      <c r="PMF117" s="81" t="str">
        <f t="shared" si="277"/>
        <v/>
      </c>
      <c r="PMG117" s="81" t="str">
        <f t="shared" si="277"/>
        <v/>
      </c>
      <c r="PMH117" s="81" t="str">
        <f t="shared" si="277"/>
        <v/>
      </c>
      <c r="PMI117" s="81" t="str">
        <f t="shared" si="277"/>
        <v/>
      </c>
      <c r="PMJ117" s="81" t="str">
        <f t="shared" si="277"/>
        <v/>
      </c>
      <c r="PMK117" s="81" t="str">
        <f t="shared" si="277"/>
        <v/>
      </c>
      <c r="PML117" s="81" t="str">
        <f t="shared" si="277"/>
        <v/>
      </c>
      <c r="PMM117" s="81" t="str">
        <f t="shared" si="277"/>
        <v/>
      </c>
      <c r="PMN117" s="81" t="str">
        <f t="shared" si="277"/>
        <v/>
      </c>
      <c r="PMO117" s="81" t="str">
        <f t="shared" si="277"/>
        <v/>
      </c>
      <c r="PMP117" s="81" t="str">
        <f t="shared" si="277"/>
        <v/>
      </c>
      <c r="PMQ117" s="81" t="str">
        <f t="shared" si="277"/>
        <v/>
      </c>
      <c r="PMR117" s="81" t="str">
        <f t="shared" si="277"/>
        <v/>
      </c>
      <c r="PMS117" s="81" t="str">
        <f t="shared" si="277"/>
        <v/>
      </c>
      <c r="PMT117" s="81" t="str">
        <f t="shared" si="277"/>
        <v/>
      </c>
      <c r="PMU117" s="81" t="str">
        <f t="shared" ref="PMU117:PPF117" si="278">IF(ISNUMBER(outYear),PMU68+PMU74+PMU80+PMU114,"")</f>
        <v/>
      </c>
      <c r="PMV117" s="81" t="str">
        <f t="shared" si="278"/>
        <v/>
      </c>
      <c r="PMW117" s="81" t="str">
        <f t="shared" si="278"/>
        <v/>
      </c>
      <c r="PMX117" s="81" t="str">
        <f t="shared" si="278"/>
        <v/>
      </c>
      <c r="PMY117" s="81" t="str">
        <f t="shared" si="278"/>
        <v/>
      </c>
      <c r="PMZ117" s="81" t="str">
        <f t="shared" si="278"/>
        <v/>
      </c>
      <c r="PNA117" s="81" t="str">
        <f t="shared" si="278"/>
        <v/>
      </c>
      <c r="PNB117" s="81" t="str">
        <f t="shared" si="278"/>
        <v/>
      </c>
      <c r="PNC117" s="81" t="str">
        <f t="shared" si="278"/>
        <v/>
      </c>
      <c r="PND117" s="81" t="str">
        <f t="shared" si="278"/>
        <v/>
      </c>
      <c r="PNE117" s="81" t="str">
        <f t="shared" si="278"/>
        <v/>
      </c>
      <c r="PNF117" s="81" t="str">
        <f t="shared" si="278"/>
        <v/>
      </c>
      <c r="PNG117" s="81" t="str">
        <f t="shared" si="278"/>
        <v/>
      </c>
      <c r="PNH117" s="81" t="str">
        <f t="shared" si="278"/>
        <v/>
      </c>
      <c r="PNI117" s="81" t="str">
        <f t="shared" si="278"/>
        <v/>
      </c>
      <c r="PNJ117" s="81" t="str">
        <f t="shared" si="278"/>
        <v/>
      </c>
      <c r="PNK117" s="81" t="str">
        <f t="shared" si="278"/>
        <v/>
      </c>
      <c r="PNL117" s="81" t="str">
        <f t="shared" si="278"/>
        <v/>
      </c>
      <c r="PNM117" s="81" t="str">
        <f t="shared" si="278"/>
        <v/>
      </c>
      <c r="PNN117" s="81" t="str">
        <f t="shared" si="278"/>
        <v/>
      </c>
      <c r="PNO117" s="81" t="str">
        <f t="shared" si="278"/>
        <v/>
      </c>
      <c r="PNP117" s="81" t="str">
        <f t="shared" si="278"/>
        <v/>
      </c>
      <c r="PNQ117" s="81" t="str">
        <f t="shared" si="278"/>
        <v/>
      </c>
      <c r="PNR117" s="81" t="str">
        <f t="shared" si="278"/>
        <v/>
      </c>
      <c r="PNS117" s="81" t="str">
        <f t="shared" si="278"/>
        <v/>
      </c>
      <c r="PNT117" s="81" t="str">
        <f t="shared" si="278"/>
        <v/>
      </c>
      <c r="PNU117" s="81" t="str">
        <f t="shared" si="278"/>
        <v/>
      </c>
      <c r="PNV117" s="81" t="str">
        <f t="shared" si="278"/>
        <v/>
      </c>
      <c r="PNW117" s="81" t="str">
        <f t="shared" si="278"/>
        <v/>
      </c>
      <c r="PNX117" s="81" t="str">
        <f t="shared" si="278"/>
        <v/>
      </c>
      <c r="PNY117" s="81" t="str">
        <f t="shared" si="278"/>
        <v/>
      </c>
      <c r="PNZ117" s="81" t="str">
        <f t="shared" si="278"/>
        <v/>
      </c>
      <c r="POA117" s="81" t="str">
        <f t="shared" si="278"/>
        <v/>
      </c>
      <c r="POB117" s="81" t="str">
        <f t="shared" si="278"/>
        <v/>
      </c>
      <c r="POC117" s="81" t="str">
        <f t="shared" si="278"/>
        <v/>
      </c>
      <c r="POD117" s="81" t="str">
        <f t="shared" si="278"/>
        <v/>
      </c>
      <c r="POE117" s="81" t="str">
        <f t="shared" si="278"/>
        <v/>
      </c>
      <c r="POF117" s="81" t="str">
        <f t="shared" si="278"/>
        <v/>
      </c>
      <c r="POG117" s="81" t="str">
        <f t="shared" si="278"/>
        <v/>
      </c>
      <c r="POH117" s="81" t="str">
        <f t="shared" si="278"/>
        <v/>
      </c>
      <c r="POI117" s="81" t="str">
        <f t="shared" si="278"/>
        <v/>
      </c>
      <c r="POJ117" s="81" t="str">
        <f t="shared" si="278"/>
        <v/>
      </c>
      <c r="POK117" s="81" t="str">
        <f t="shared" si="278"/>
        <v/>
      </c>
      <c r="POL117" s="81" t="str">
        <f t="shared" si="278"/>
        <v/>
      </c>
      <c r="POM117" s="81" t="str">
        <f t="shared" si="278"/>
        <v/>
      </c>
      <c r="PON117" s="81" t="str">
        <f t="shared" si="278"/>
        <v/>
      </c>
      <c r="POO117" s="81" t="str">
        <f t="shared" si="278"/>
        <v/>
      </c>
      <c r="POP117" s="81" t="str">
        <f t="shared" si="278"/>
        <v/>
      </c>
      <c r="POQ117" s="81" t="str">
        <f t="shared" si="278"/>
        <v/>
      </c>
      <c r="POR117" s="81" t="str">
        <f t="shared" si="278"/>
        <v/>
      </c>
      <c r="POS117" s="81" t="str">
        <f t="shared" si="278"/>
        <v/>
      </c>
      <c r="POT117" s="81" t="str">
        <f t="shared" si="278"/>
        <v/>
      </c>
      <c r="POU117" s="81" t="str">
        <f t="shared" si="278"/>
        <v/>
      </c>
      <c r="POV117" s="81" t="str">
        <f t="shared" si="278"/>
        <v/>
      </c>
      <c r="POW117" s="81" t="str">
        <f t="shared" si="278"/>
        <v/>
      </c>
      <c r="POX117" s="81" t="str">
        <f t="shared" si="278"/>
        <v/>
      </c>
      <c r="POY117" s="81" t="str">
        <f t="shared" si="278"/>
        <v/>
      </c>
      <c r="POZ117" s="81" t="str">
        <f t="shared" si="278"/>
        <v/>
      </c>
      <c r="PPA117" s="81" t="str">
        <f t="shared" si="278"/>
        <v/>
      </c>
      <c r="PPB117" s="81" t="str">
        <f t="shared" si="278"/>
        <v/>
      </c>
      <c r="PPC117" s="81" t="str">
        <f t="shared" si="278"/>
        <v/>
      </c>
      <c r="PPD117" s="81" t="str">
        <f t="shared" si="278"/>
        <v/>
      </c>
      <c r="PPE117" s="81" t="str">
        <f t="shared" si="278"/>
        <v/>
      </c>
      <c r="PPF117" s="81" t="str">
        <f t="shared" si="278"/>
        <v/>
      </c>
      <c r="PPG117" s="81" t="str">
        <f t="shared" ref="PPG117:PRR117" si="279">IF(ISNUMBER(outYear),PPG68+PPG74+PPG80+PPG114,"")</f>
        <v/>
      </c>
      <c r="PPH117" s="81" t="str">
        <f t="shared" si="279"/>
        <v/>
      </c>
      <c r="PPI117" s="81" t="str">
        <f t="shared" si="279"/>
        <v/>
      </c>
      <c r="PPJ117" s="81" t="str">
        <f t="shared" si="279"/>
        <v/>
      </c>
      <c r="PPK117" s="81" t="str">
        <f t="shared" si="279"/>
        <v/>
      </c>
      <c r="PPL117" s="81" t="str">
        <f t="shared" si="279"/>
        <v/>
      </c>
      <c r="PPM117" s="81" t="str">
        <f t="shared" si="279"/>
        <v/>
      </c>
      <c r="PPN117" s="81" t="str">
        <f t="shared" si="279"/>
        <v/>
      </c>
      <c r="PPO117" s="81" t="str">
        <f t="shared" si="279"/>
        <v/>
      </c>
      <c r="PPP117" s="81" t="str">
        <f t="shared" si="279"/>
        <v/>
      </c>
      <c r="PPQ117" s="81" t="str">
        <f t="shared" si="279"/>
        <v/>
      </c>
      <c r="PPR117" s="81" t="str">
        <f t="shared" si="279"/>
        <v/>
      </c>
      <c r="PPS117" s="81" t="str">
        <f t="shared" si="279"/>
        <v/>
      </c>
      <c r="PPT117" s="81" t="str">
        <f t="shared" si="279"/>
        <v/>
      </c>
      <c r="PPU117" s="81" t="str">
        <f t="shared" si="279"/>
        <v/>
      </c>
      <c r="PPV117" s="81" t="str">
        <f t="shared" si="279"/>
        <v/>
      </c>
      <c r="PPW117" s="81" t="str">
        <f t="shared" si="279"/>
        <v/>
      </c>
      <c r="PPX117" s="81" t="str">
        <f t="shared" si="279"/>
        <v/>
      </c>
      <c r="PPY117" s="81" t="str">
        <f t="shared" si="279"/>
        <v/>
      </c>
      <c r="PPZ117" s="81" t="str">
        <f t="shared" si="279"/>
        <v/>
      </c>
      <c r="PQA117" s="81" t="str">
        <f t="shared" si="279"/>
        <v/>
      </c>
      <c r="PQB117" s="81" t="str">
        <f t="shared" si="279"/>
        <v/>
      </c>
      <c r="PQC117" s="81" t="str">
        <f t="shared" si="279"/>
        <v/>
      </c>
      <c r="PQD117" s="81" t="str">
        <f t="shared" si="279"/>
        <v/>
      </c>
      <c r="PQE117" s="81" t="str">
        <f t="shared" si="279"/>
        <v/>
      </c>
      <c r="PQF117" s="81" t="str">
        <f t="shared" si="279"/>
        <v/>
      </c>
      <c r="PQG117" s="81" t="str">
        <f t="shared" si="279"/>
        <v/>
      </c>
      <c r="PQH117" s="81" t="str">
        <f t="shared" si="279"/>
        <v/>
      </c>
      <c r="PQI117" s="81" t="str">
        <f t="shared" si="279"/>
        <v/>
      </c>
      <c r="PQJ117" s="81" t="str">
        <f t="shared" si="279"/>
        <v/>
      </c>
      <c r="PQK117" s="81" t="str">
        <f t="shared" si="279"/>
        <v/>
      </c>
      <c r="PQL117" s="81" t="str">
        <f t="shared" si="279"/>
        <v/>
      </c>
      <c r="PQM117" s="81" t="str">
        <f t="shared" si="279"/>
        <v/>
      </c>
      <c r="PQN117" s="81" t="str">
        <f t="shared" si="279"/>
        <v/>
      </c>
      <c r="PQO117" s="81" t="str">
        <f t="shared" si="279"/>
        <v/>
      </c>
      <c r="PQP117" s="81" t="str">
        <f t="shared" si="279"/>
        <v/>
      </c>
      <c r="PQQ117" s="81" t="str">
        <f t="shared" si="279"/>
        <v/>
      </c>
      <c r="PQR117" s="81" t="str">
        <f t="shared" si="279"/>
        <v/>
      </c>
      <c r="PQS117" s="81" t="str">
        <f t="shared" si="279"/>
        <v/>
      </c>
      <c r="PQT117" s="81" t="str">
        <f t="shared" si="279"/>
        <v/>
      </c>
      <c r="PQU117" s="81" t="str">
        <f t="shared" si="279"/>
        <v/>
      </c>
      <c r="PQV117" s="81" t="str">
        <f t="shared" si="279"/>
        <v/>
      </c>
      <c r="PQW117" s="81" t="str">
        <f t="shared" si="279"/>
        <v/>
      </c>
      <c r="PQX117" s="81" t="str">
        <f t="shared" si="279"/>
        <v/>
      </c>
      <c r="PQY117" s="81" t="str">
        <f t="shared" si="279"/>
        <v/>
      </c>
      <c r="PQZ117" s="81" t="str">
        <f t="shared" si="279"/>
        <v/>
      </c>
      <c r="PRA117" s="81" t="str">
        <f t="shared" si="279"/>
        <v/>
      </c>
      <c r="PRB117" s="81" t="str">
        <f t="shared" si="279"/>
        <v/>
      </c>
      <c r="PRC117" s="81" t="str">
        <f t="shared" si="279"/>
        <v/>
      </c>
      <c r="PRD117" s="81" t="str">
        <f t="shared" si="279"/>
        <v/>
      </c>
      <c r="PRE117" s="81" t="str">
        <f t="shared" si="279"/>
        <v/>
      </c>
      <c r="PRF117" s="81" t="str">
        <f t="shared" si="279"/>
        <v/>
      </c>
      <c r="PRG117" s="81" t="str">
        <f t="shared" si="279"/>
        <v/>
      </c>
      <c r="PRH117" s="81" t="str">
        <f t="shared" si="279"/>
        <v/>
      </c>
      <c r="PRI117" s="81" t="str">
        <f t="shared" si="279"/>
        <v/>
      </c>
      <c r="PRJ117" s="81" t="str">
        <f t="shared" si="279"/>
        <v/>
      </c>
      <c r="PRK117" s="81" t="str">
        <f t="shared" si="279"/>
        <v/>
      </c>
      <c r="PRL117" s="81" t="str">
        <f t="shared" si="279"/>
        <v/>
      </c>
      <c r="PRM117" s="81" t="str">
        <f t="shared" si="279"/>
        <v/>
      </c>
      <c r="PRN117" s="81" t="str">
        <f t="shared" si="279"/>
        <v/>
      </c>
      <c r="PRO117" s="81" t="str">
        <f t="shared" si="279"/>
        <v/>
      </c>
      <c r="PRP117" s="81" t="str">
        <f t="shared" si="279"/>
        <v/>
      </c>
      <c r="PRQ117" s="81" t="str">
        <f t="shared" si="279"/>
        <v/>
      </c>
      <c r="PRR117" s="81" t="str">
        <f t="shared" si="279"/>
        <v/>
      </c>
      <c r="PRS117" s="81" t="str">
        <f t="shared" ref="PRS117:PUD117" si="280">IF(ISNUMBER(outYear),PRS68+PRS74+PRS80+PRS114,"")</f>
        <v/>
      </c>
      <c r="PRT117" s="81" t="str">
        <f t="shared" si="280"/>
        <v/>
      </c>
      <c r="PRU117" s="81" t="str">
        <f t="shared" si="280"/>
        <v/>
      </c>
      <c r="PRV117" s="81" t="str">
        <f t="shared" si="280"/>
        <v/>
      </c>
      <c r="PRW117" s="81" t="str">
        <f t="shared" si="280"/>
        <v/>
      </c>
      <c r="PRX117" s="81" t="str">
        <f t="shared" si="280"/>
        <v/>
      </c>
      <c r="PRY117" s="81" t="str">
        <f t="shared" si="280"/>
        <v/>
      </c>
      <c r="PRZ117" s="81" t="str">
        <f t="shared" si="280"/>
        <v/>
      </c>
      <c r="PSA117" s="81" t="str">
        <f t="shared" si="280"/>
        <v/>
      </c>
      <c r="PSB117" s="81" t="str">
        <f t="shared" si="280"/>
        <v/>
      </c>
      <c r="PSC117" s="81" t="str">
        <f t="shared" si="280"/>
        <v/>
      </c>
      <c r="PSD117" s="81" t="str">
        <f t="shared" si="280"/>
        <v/>
      </c>
      <c r="PSE117" s="81" t="str">
        <f t="shared" si="280"/>
        <v/>
      </c>
      <c r="PSF117" s="81" t="str">
        <f t="shared" si="280"/>
        <v/>
      </c>
      <c r="PSG117" s="81" t="str">
        <f t="shared" si="280"/>
        <v/>
      </c>
      <c r="PSH117" s="81" t="str">
        <f t="shared" si="280"/>
        <v/>
      </c>
      <c r="PSI117" s="81" t="str">
        <f t="shared" si="280"/>
        <v/>
      </c>
      <c r="PSJ117" s="81" t="str">
        <f t="shared" si="280"/>
        <v/>
      </c>
      <c r="PSK117" s="81" t="str">
        <f t="shared" si="280"/>
        <v/>
      </c>
      <c r="PSL117" s="81" t="str">
        <f t="shared" si="280"/>
        <v/>
      </c>
      <c r="PSM117" s="81" t="str">
        <f t="shared" si="280"/>
        <v/>
      </c>
      <c r="PSN117" s="81" t="str">
        <f t="shared" si="280"/>
        <v/>
      </c>
      <c r="PSO117" s="81" t="str">
        <f t="shared" si="280"/>
        <v/>
      </c>
      <c r="PSP117" s="81" t="str">
        <f t="shared" si="280"/>
        <v/>
      </c>
      <c r="PSQ117" s="81" t="str">
        <f t="shared" si="280"/>
        <v/>
      </c>
      <c r="PSR117" s="81" t="str">
        <f t="shared" si="280"/>
        <v/>
      </c>
      <c r="PSS117" s="81" t="str">
        <f t="shared" si="280"/>
        <v/>
      </c>
      <c r="PST117" s="81" t="str">
        <f t="shared" si="280"/>
        <v/>
      </c>
      <c r="PSU117" s="81" t="str">
        <f t="shared" si="280"/>
        <v/>
      </c>
      <c r="PSV117" s="81" t="str">
        <f t="shared" si="280"/>
        <v/>
      </c>
      <c r="PSW117" s="81" t="str">
        <f t="shared" si="280"/>
        <v/>
      </c>
      <c r="PSX117" s="81" t="str">
        <f t="shared" si="280"/>
        <v/>
      </c>
      <c r="PSY117" s="81" t="str">
        <f t="shared" si="280"/>
        <v/>
      </c>
      <c r="PSZ117" s="81" t="str">
        <f t="shared" si="280"/>
        <v/>
      </c>
      <c r="PTA117" s="81" t="str">
        <f t="shared" si="280"/>
        <v/>
      </c>
      <c r="PTB117" s="81" t="str">
        <f t="shared" si="280"/>
        <v/>
      </c>
      <c r="PTC117" s="81" t="str">
        <f t="shared" si="280"/>
        <v/>
      </c>
      <c r="PTD117" s="81" t="str">
        <f t="shared" si="280"/>
        <v/>
      </c>
      <c r="PTE117" s="81" t="str">
        <f t="shared" si="280"/>
        <v/>
      </c>
      <c r="PTF117" s="81" t="str">
        <f t="shared" si="280"/>
        <v/>
      </c>
      <c r="PTG117" s="81" t="str">
        <f t="shared" si="280"/>
        <v/>
      </c>
      <c r="PTH117" s="81" t="str">
        <f t="shared" si="280"/>
        <v/>
      </c>
      <c r="PTI117" s="81" t="str">
        <f t="shared" si="280"/>
        <v/>
      </c>
      <c r="PTJ117" s="81" t="str">
        <f t="shared" si="280"/>
        <v/>
      </c>
      <c r="PTK117" s="81" t="str">
        <f t="shared" si="280"/>
        <v/>
      </c>
      <c r="PTL117" s="81" t="str">
        <f t="shared" si="280"/>
        <v/>
      </c>
      <c r="PTM117" s="81" t="str">
        <f t="shared" si="280"/>
        <v/>
      </c>
      <c r="PTN117" s="81" t="str">
        <f t="shared" si="280"/>
        <v/>
      </c>
      <c r="PTO117" s="81" t="str">
        <f t="shared" si="280"/>
        <v/>
      </c>
      <c r="PTP117" s="81" t="str">
        <f t="shared" si="280"/>
        <v/>
      </c>
      <c r="PTQ117" s="81" t="str">
        <f t="shared" si="280"/>
        <v/>
      </c>
      <c r="PTR117" s="81" t="str">
        <f t="shared" si="280"/>
        <v/>
      </c>
      <c r="PTS117" s="81" t="str">
        <f t="shared" si="280"/>
        <v/>
      </c>
      <c r="PTT117" s="81" t="str">
        <f t="shared" si="280"/>
        <v/>
      </c>
      <c r="PTU117" s="81" t="str">
        <f t="shared" si="280"/>
        <v/>
      </c>
      <c r="PTV117" s="81" t="str">
        <f t="shared" si="280"/>
        <v/>
      </c>
      <c r="PTW117" s="81" t="str">
        <f t="shared" si="280"/>
        <v/>
      </c>
      <c r="PTX117" s="81" t="str">
        <f t="shared" si="280"/>
        <v/>
      </c>
      <c r="PTY117" s="81" t="str">
        <f t="shared" si="280"/>
        <v/>
      </c>
      <c r="PTZ117" s="81" t="str">
        <f t="shared" si="280"/>
        <v/>
      </c>
      <c r="PUA117" s="81" t="str">
        <f t="shared" si="280"/>
        <v/>
      </c>
      <c r="PUB117" s="81" t="str">
        <f t="shared" si="280"/>
        <v/>
      </c>
      <c r="PUC117" s="81" t="str">
        <f t="shared" si="280"/>
        <v/>
      </c>
      <c r="PUD117" s="81" t="str">
        <f t="shared" si="280"/>
        <v/>
      </c>
      <c r="PUE117" s="81" t="str">
        <f t="shared" ref="PUE117:PWP117" si="281">IF(ISNUMBER(outYear),PUE68+PUE74+PUE80+PUE114,"")</f>
        <v/>
      </c>
      <c r="PUF117" s="81" t="str">
        <f t="shared" si="281"/>
        <v/>
      </c>
      <c r="PUG117" s="81" t="str">
        <f t="shared" si="281"/>
        <v/>
      </c>
      <c r="PUH117" s="81" t="str">
        <f t="shared" si="281"/>
        <v/>
      </c>
      <c r="PUI117" s="81" t="str">
        <f t="shared" si="281"/>
        <v/>
      </c>
      <c r="PUJ117" s="81" t="str">
        <f t="shared" si="281"/>
        <v/>
      </c>
      <c r="PUK117" s="81" t="str">
        <f t="shared" si="281"/>
        <v/>
      </c>
      <c r="PUL117" s="81" t="str">
        <f t="shared" si="281"/>
        <v/>
      </c>
      <c r="PUM117" s="81" t="str">
        <f t="shared" si="281"/>
        <v/>
      </c>
      <c r="PUN117" s="81" t="str">
        <f t="shared" si="281"/>
        <v/>
      </c>
      <c r="PUO117" s="81" t="str">
        <f t="shared" si="281"/>
        <v/>
      </c>
      <c r="PUP117" s="81" t="str">
        <f t="shared" si="281"/>
        <v/>
      </c>
      <c r="PUQ117" s="81" t="str">
        <f t="shared" si="281"/>
        <v/>
      </c>
      <c r="PUR117" s="81" t="str">
        <f t="shared" si="281"/>
        <v/>
      </c>
      <c r="PUS117" s="81" t="str">
        <f t="shared" si="281"/>
        <v/>
      </c>
      <c r="PUT117" s="81" t="str">
        <f t="shared" si="281"/>
        <v/>
      </c>
      <c r="PUU117" s="81" t="str">
        <f t="shared" si="281"/>
        <v/>
      </c>
      <c r="PUV117" s="81" t="str">
        <f t="shared" si="281"/>
        <v/>
      </c>
      <c r="PUW117" s="81" t="str">
        <f t="shared" si="281"/>
        <v/>
      </c>
      <c r="PUX117" s="81" t="str">
        <f t="shared" si="281"/>
        <v/>
      </c>
      <c r="PUY117" s="81" t="str">
        <f t="shared" si="281"/>
        <v/>
      </c>
      <c r="PUZ117" s="81" t="str">
        <f t="shared" si="281"/>
        <v/>
      </c>
      <c r="PVA117" s="81" t="str">
        <f t="shared" si="281"/>
        <v/>
      </c>
      <c r="PVB117" s="81" t="str">
        <f t="shared" si="281"/>
        <v/>
      </c>
      <c r="PVC117" s="81" t="str">
        <f t="shared" si="281"/>
        <v/>
      </c>
      <c r="PVD117" s="81" t="str">
        <f t="shared" si="281"/>
        <v/>
      </c>
      <c r="PVE117" s="81" t="str">
        <f t="shared" si="281"/>
        <v/>
      </c>
      <c r="PVF117" s="81" t="str">
        <f t="shared" si="281"/>
        <v/>
      </c>
      <c r="PVG117" s="81" t="str">
        <f t="shared" si="281"/>
        <v/>
      </c>
      <c r="PVH117" s="81" t="str">
        <f t="shared" si="281"/>
        <v/>
      </c>
      <c r="PVI117" s="81" t="str">
        <f t="shared" si="281"/>
        <v/>
      </c>
      <c r="PVJ117" s="81" t="str">
        <f t="shared" si="281"/>
        <v/>
      </c>
      <c r="PVK117" s="81" t="str">
        <f t="shared" si="281"/>
        <v/>
      </c>
      <c r="PVL117" s="81" t="str">
        <f t="shared" si="281"/>
        <v/>
      </c>
      <c r="PVM117" s="81" t="str">
        <f t="shared" si="281"/>
        <v/>
      </c>
      <c r="PVN117" s="81" t="str">
        <f t="shared" si="281"/>
        <v/>
      </c>
      <c r="PVO117" s="81" t="str">
        <f t="shared" si="281"/>
        <v/>
      </c>
      <c r="PVP117" s="81" t="str">
        <f t="shared" si="281"/>
        <v/>
      </c>
      <c r="PVQ117" s="81" t="str">
        <f t="shared" si="281"/>
        <v/>
      </c>
      <c r="PVR117" s="81" t="str">
        <f t="shared" si="281"/>
        <v/>
      </c>
      <c r="PVS117" s="81" t="str">
        <f t="shared" si="281"/>
        <v/>
      </c>
      <c r="PVT117" s="81" t="str">
        <f t="shared" si="281"/>
        <v/>
      </c>
      <c r="PVU117" s="81" t="str">
        <f t="shared" si="281"/>
        <v/>
      </c>
      <c r="PVV117" s="81" t="str">
        <f t="shared" si="281"/>
        <v/>
      </c>
      <c r="PVW117" s="81" t="str">
        <f t="shared" si="281"/>
        <v/>
      </c>
      <c r="PVX117" s="81" t="str">
        <f t="shared" si="281"/>
        <v/>
      </c>
      <c r="PVY117" s="81" t="str">
        <f t="shared" si="281"/>
        <v/>
      </c>
      <c r="PVZ117" s="81" t="str">
        <f t="shared" si="281"/>
        <v/>
      </c>
      <c r="PWA117" s="81" t="str">
        <f t="shared" si="281"/>
        <v/>
      </c>
      <c r="PWB117" s="81" t="str">
        <f t="shared" si="281"/>
        <v/>
      </c>
      <c r="PWC117" s="81" t="str">
        <f t="shared" si="281"/>
        <v/>
      </c>
      <c r="PWD117" s="81" t="str">
        <f t="shared" si="281"/>
        <v/>
      </c>
      <c r="PWE117" s="81" t="str">
        <f t="shared" si="281"/>
        <v/>
      </c>
      <c r="PWF117" s="81" t="str">
        <f t="shared" si="281"/>
        <v/>
      </c>
      <c r="PWG117" s="81" t="str">
        <f t="shared" si="281"/>
        <v/>
      </c>
      <c r="PWH117" s="81" t="str">
        <f t="shared" si="281"/>
        <v/>
      </c>
      <c r="PWI117" s="81" t="str">
        <f t="shared" si="281"/>
        <v/>
      </c>
      <c r="PWJ117" s="81" t="str">
        <f t="shared" si="281"/>
        <v/>
      </c>
      <c r="PWK117" s="81" t="str">
        <f t="shared" si="281"/>
        <v/>
      </c>
      <c r="PWL117" s="81" t="str">
        <f t="shared" si="281"/>
        <v/>
      </c>
      <c r="PWM117" s="81" t="str">
        <f t="shared" si="281"/>
        <v/>
      </c>
      <c r="PWN117" s="81" t="str">
        <f t="shared" si="281"/>
        <v/>
      </c>
      <c r="PWO117" s="81" t="str">
        <f t="shared" si="281"/>
        <v/>
      </c>
      <c r="PWP117" s="81" t="str">
        <f t="shared" si="281"/>
        <v/>
      </c>
      <c r="PWQ117" s="81" t="str">
        <f t="shared" ref="PWQ117:PZB117" si="282">IF(ISNUMBER(outYear),PWQ68+PWQ74+PWQ80+PWQ114,"")</f>
        <v/>
      </c>
      <c r="PWR117" s="81" t="str">
        <f t="shared" si="282"/>
        <v/>
      </c>
      <c r="PWS117" s="81" t="str">
        <f t="shared" si="282"/>
        <v/>
      </c>
      <c r="PWT117" s="81" t="str">
        <f t="shared" si="282"/>
        <v/>
      </c>
      <c r="PWU117" s="81" t="str">
        <f t="shared" si="282"/>
        <v/>
      </c>
      <c r="PWV117" s="81" t="str">
        <f t="shared" si="282"/>
        <v/>
      </c>
      <c r="PWW117" s="81" t="str">
        <f t="shared" si="282"/>
        <v/>
      </c>
      <c r="PWX117" s="81" t="str">
        <f t="shared" si="282"/>
        <v/>
      </c>
      <c r="PWY117" s="81" t="str">
        <f t="shared" si="282"/>
        <v/>
      </c>
      <c r="PWZ117" s="81" t="str">
        <f t="shared" si="282"/>
        <v/>
      </c>
      <c r="PXA117" s="81" t="str">
        <f t="shared" si="282"/>
        <v/>
      </c>
      <c r="PXB117" s="81" t="str">
        <f t="shared" si="282"/>
        <v/>
      </c>
      <c r="PXC117" s="81" t="str">
        <f t="shared" si="282"/>
        <v/>
      </c>
      <c r="PXD117" s="81" t="str">
        <f t="shared" si="282"/>
        <v/>
      </c>
      <c r="PXE117" s="81" t="str">
        <f t="shared" si="282"/>
        <v/>
      </c>
      <c r="PXF117" s="81" t="str">
        <f t="shared" si="282"/>
        <v/>
      </c>
      <c r="PXG117" s="81" t="str">
        <f t="shared" si="282"/>
        <v/>
      </c>
      <c r="PXH117" s="81" t="str">
        <f t="shared" si="282"/>
        <v/>
      </c>
      <c r="PXI117" s="81" t="str">
        <f t="shared" si="282"/>
        <v/>
      </c>
      <c r="PXJ117" s="81" t="str">
        <f t="shared" si="282"/>
        <v/>
      </c>
      <c r="PXK117" s="81" t="str">
        <f t="shared" si="282"/>
        <v/>
      </c>
      <c r="PXL117" s="81" t="str">
        <f t="shared" si="282"/>
        <v/>
      </c>
      <c r="PXM117" s="81" t="str">
        <f t="shared" si="282"/>
        <v/>
      </c>
      <c r="PXN117" s="81" t="str">
        <f t="shared" si="282"/>
        <v/>
      </c>
      <c r="PXO117" s="81" t="str">
        <f t="shared" si="282"/>
        <v/>
      </c>
      <c r="PXP117" s="81" t="str">
        <f t="shared" si="282"/>
        <v/>
      </c>
      <c r="PXQ117" s="81" t="str">
        <f t="shared" si="282"/>
        <v/>
      </c>
      <c r="PXR117" s="81" t="str">
        <f t="shared" si="282"/>
        <v/>
      </c>
      <c r="PXS117" s="81" t="str">
        <f t="shared" si="282"/>
        <v/>
      </c>
      <c r="PXT117" s="81" t="str">
        <f t="shared" si="282"/>
        <v/>
      </c>
      <c r="PXU117" s="81" t="str">
        <f t="shared" si="282"/>
        <v/>
      </c>
      <c r="PXV117" s="81" t="str">
        <f t="shared" si="282"/>
        <v/>
      </c>
      <c r="PXW117" s="81" t="str">
        <f t="shared" si="282"/>
        <v/>
      </c>
      <c r="PXX117" s="81" t="str">
        <f t="shared" si="282"/>
        <v/>
      </c>
      <c r="PXY117" s="81" t="str">
        <f t="shared" si="282"/>
        <v/>
      </c>
      <c r="PXZ117" s="81" t="str">
        <f t="shared" si="282"/>
        <v/>
      </c>
      <c r="PYA117" s="81" t="str">
        <f t="shared" si="282"/>
        <v/>
      </c>
      <c r="PYB117" s="81" t="str">
        <f t="shared" si="282"/>
        <v/>
      </c>
      <c r="PYC117" s="81" t="str">
        <f t="shared" si="282"/>
        <v/>
      </c>
      <c r="PYD117" s="81" t="str">
        <f t="shared" si="282"/>
        <v/>
      </c>
      <c r="PYE117" s="81" t="str">
        <f t="shared" si="282"/>
        <v/>
      </c>
      <c r="PYF117" s="81" t="str">
        <f t="shared" si="282"/>
        <v/>
      </c>
      <c r="PYG117" s="81" t="str">
        <f t="shared" si="282"/>
        <v/>
      </c>
      <c r="PYH117" s="81" t="str">
        <f t="shared" si="282"/>
        <v/>
      </c>
      <c r="PYI117" s="81" t="str">
        <f t="shared" si="282"/>
        <v/>
      </c>
      <c r="PYJ117" s="81" t="str">
        <f t="shared" si="282"/>
        <v/>
      </c>
      <c r="PYK117" s="81" t="str">
        <f t="shared" si="282"/>
        <v/>
      </c>
      <c r="PYL117" s="81" t="str">
        <f t="shared" si="282"/>
        <v/>
      </c>
      <c r="PYM117" s="81" t="str">
        <f t="shared" si="282"/>
        <v/>
      </c>
      <c r="PYN117" s="81" t="str">
        <f t="shared" si="282"/>
        <v/>
      </c>
      <c r="PYO117" s="81" t="str">
        <f t="shared" si="282"/>
        <v/>
      </c>
      <c r="PYP117" s="81" t="str">
        <f t="shared" si="282"/>
        <v/>
      </c>
      <c r="PYQ117" s="81" t="str">
        <f t="shared" si="282"/>
        <v/>
      </c>
      <c r="PYR117" s="81" t="str">
        <f t="shared" si="282"/>
        <v/>
      </c>
      <c r="PYS117" s="81" t="str">
        <f t="shared" si="282"/>
        <v/>
      </c>
      <c r="PYT117" s="81" t="str">
        <f t="shared" si="282"/>
        <v/>
      </c>
      <c r="PYU117" s="81" t="str">
        <f t="shared" si="282"/>
        <v/>
      </c>
      <c r="PYV117" s="81" t="str">
        <f t="shared" si="282"/>
        <v/>
      </c>
      <c r="PYW117" s="81" t="str">
        <f t="shared" si="282"/>
        <v/>
      </c>
      <c r="PYX117" s="81" t="str">
        <f t="shared" si="282"/>
        <v/>
      </c>
      <c r="PYY117" s="81" t="str">
        <f t="shared" si="282"/>
        <v/>
      </c>
      <c r="PYZ117" s="81" t="str">
        <f t="shared" si="282"/>
        <v/>
      </c>
      <c r="PZA117" s="81" t="str">
        <f t="shared" si="282"/>
        <v/>
      </c>
      <c r="PZB117" s="81" t="str">
        <f t="shared" si="282"/>
        <v/>
      </c>
      <c r="PZC117" s="81" t="str">
        <f t="shared" ref="PZC117:QBN117" si="283">IF(ISNUMBER(outYear),PZC68+PZC74+PZC80+PZC114,"")</f>
        <v/>
      </c>
      <c r="PZD117" s="81" t="str">
        <f t="shared" si="283"/>
        <v/>
      </c>
      <c r="PZE117" s="81" t="str">
        <f t="shared" si="283"/>
        <v/>
      </c>
      <c r="PZF117" s="81" t="str">
        <f t="shared" si="283"/>
        <v/>
      </c>
      <c r="PZG117" s="81" t="str">
        <f t="shared" si="283"/>
        <v/>
      </c>
      <c r="PZH117" s="81" t="str">
        <f t="shared" si="283"/>
        <v/>
      </c>
      <c r="PZI117" s="81" t="str">
        <f t="shared" si="283"/>
        <v/>
      </c>
      <c r="PZJ117" s="81" t="str">
        <f t="shared" si="283"/>
        <v/>
      </c>
      <c r="PZK117" s="81" t="str">
        <f t="shared" si="283"/>
        <v/>
      </c>
      <c r="PZL117" s="81" t="str">
        <f t="shared" si="283"/>
        <v/>
      </c>
      <c r="PZM117" s="81" t="str">
        <f t="shared" si="283"/>
        <v/>
      </c>
      <c r="PZN117" s="81" t="str">
        <f t="shared" si="283"/>
        <v/>
      </c>
      <c r="PZO117" s="81" t="str">
        <f t="shared" si="283"/>
        <v/>
      </c>
      <c r="PZP117" s="81" t="str">
        <f t="shared" si="283"/>
        <v/>
      </c>
      <c r="PZQ117" s="81" t="str">
        <f t="shared" si="283"/>
        <v/>
      </c>
      <c r="PZR117" s="81" t="str">
        <f t="shared" si="283"/>
        <v/>
      </c>
      <c r="PZS117" s="81" t="str">
        <f t="shared" si="283"/>
        <v/>
      </c>
      <c r="PZT117" s="81" t="str">
        <f t="shared" si="283"/>
        <v/>
      </c>
      <c r="PZU117" s="81" t="str">
        <f t="shared" si="283"/>
        <v/>
      </c>
      <c r="PZV117" s="81" t="str">
        <f t="shared" si="283"/>
        <v/>
      </c>
      <c r="PZW117" s="81" t="str">
        <f t="shared" si="283"/>
        <v/>
      </c>
      <c r="PZX117" s="81" t="str">
        <f t="shared" si="283"/>
        <v/>
      </c>
      <c r="PZY117" s="81" t="str">
        <f t="shared" si="283"/>
        <v/>
      </c>
      <c r="PZZ117" s="81" t="str">
        <f t="shared" si="283"/>
        <v/>
      </c>
      <c r="QAA117" s="81" t="str">
        <f t="shared" si="283"/>
        <v/>
      </c>
      <c r="QAB117" s="81" t="str">
        <f t="shared" si="283"/>
        <v/>
      </c>
      <c r="QAC117" s="81" t="str">
        <f t="shared" si="283"/>
        <v/>
      </c>
      <c r="QAD117" s="81" t="str">
        <f t="shared" si="283"/>
        <v/>
      </c>
      <c r="QAE117" s="81" t="str">
        <f t="shared" si="283"/>
        <v/>
      </c>
      <c r="QAF117" s="81" t="str">
        <f t="shared" si="283"/>
        <v/>
      </c>
      <c r="QAG117" s="81" t="str">
        <f t="shared" si="283"/>
        <v/>
      </c>
      <c r="QAH117" s="81" t="str">
        <f t="shared" si="283"/>
        <v/>
      </c>
      <c r="QAI117" s="81" t="str">
        <f t="shared" si="283"/>
        <v/>
      </c>
      <c r="QAJ117" s="81" t="str">
        <f t="shared" si="283"/>
        <v/>
      </c>
      <c r="QAK117" s="81" t="str">
        <f t="shared" si="283"/>
        <v/>
      </c>
      <c r="QAL117" s="81" t="str">
        <f t="shared" si="283"/>
        <v/>
      </c>
      <c r="QAM117" s="81" t="str">
        <f t="shared" si="283"/>
        <v/>
      </c>
      <c r="QAN117" s="81" t="str">
        <f t="shared" si="283"/>
        <v/>
      </c>
      <c r="QAO117" s="81" t="str">
        <f t="shared" si="283"/>
        <v/>
      </c>
      <c r="QAP117" s="81" t="str">
        <f t="shared" si="283"/>
        <v/>
      </c>
      <c r="QAQ117" s="81" t="str">
        <f t="shared" si="283"/>
        <v/>
      </c>
      <c r="QAR117" s="81" t="str">
        <f t="shared" si="283"/>
        <v/>
      </c>
      <c r="QAS117" s="81" t="str">
        <f t="shared" si="283"/>
        <v/>
      </c>
      <c r="QAT117" s="81" t="str">
        <f t="shared" si="283"/>
        <v/>
      </c>
      <c r="QAU117" s="81" t="str">
        <f t="shared" si="283"/>
        <v/>
      </c>
      <c r="QAV117" s="81" t="str">
        <f t="shared" si="283"/>
        <v/>
      </c>
      <c r="QAW117" s="81" t="str">
        <f t="shared" si="283"/>
        <v/>
      </c>
      <c r="QAX117" s="81" t="str">
        <f t="shared" si="283"/>
        <v/>
      </c>
      <c r="QAY117" s="81" t="str">
        <f t="shared" si="283"/>
        <v/>
      </c>
      <c r="QAZ117" s="81" t="str">
        <f t="shared" si="283"/>
        <v/>
      </c>
      <c r="QBA117" s="81" t="str">
        <f t="shared" si="283"/>
        <v/>
      </c>
      <c r="QBB117" s="81" t="str">
        <f t="shared" si="283"/>
        <v/>
      </c>
      <c r="QBC117" s="81" t="str">
        <f t="shared" si="283"/>
        <v/>
      </c>
      <c r="QBD117" s="81" t="str">
        <f t="shared" si="283"/>
        <v/>
      </c>
      <c r="QBE117" s="81" t="str">
        <f t="shared" si="283"/>
        <v/>
      </c>
      <c r="QBF117" s="81" t="str">
        <f t="shared" si="283"/>
        <v/>
      </c>
      <c r="QBG117" s="81" t="str">
        <f t="shared" si="283"/>
        <v/>
      </c>
      <c r="QBH117" s="81" t="str">
        <f t="shared" si="283"/>
        <v/>
      </c>
      <c r="QBI117" s="81" t="str">
        <f t="shared" si="283"/>
        <v/>
      </c>
      <c r="QBJ117" s="81" t="str">
        <f t="shared" si="283"/>
        <v/>
      </c>
      <c r="QBK117" s="81" t="str">
        <f t="shared" si="283"/>
        <v/>
      </c>
      <c r="QBL117" s="81" t="str">
        <f t="shared" si="283"/>
        <v/>
      </c>
      <c r="QBM117" s="81" t="str">
        <f t="shared" si="283"/>
        <v/>
      </c>
      <c r="QBN117" s="81" t="str">
        <f t="shared" si="283"/>
        <v/>
      </c>
      <c r="QBO117" s="81" t="str">
        <f t="shared" ref="QBO117:QDZ117" si="284">IF(ISNUMBER(outYear),QBO68+QBO74+QBO80+QBO114,"")</f>
        <v/>
      </c>
      <c r="QBP117" s="81" t="str">
        <f t="shared" si="284"/>
        <v/>
      </c>
      <c r="QBQ117" s="81" t="str">
        <f t="shared" si="284"/>
        <v/>
      </c>
      <c r="QBR117" s="81" t="str">
        <f t="shared" si="284"/>
        <v/>
      </c>
      <c r="QBS117" s="81" t="str">
        <f t="shared" si="284"/>
        <v/>
      </c>
      <c r="QBT117" s="81" t="str">
        <f t="shared" si="284"/>
        <v/>
      </c>
      <c r="QBU117" s="81" t="str">
        <f t="shared" si="284"/>
        <v/>
      </c>
      <c r="QBV117" s="81" t="str">
        <f t="shared" si="284"/>
        <v/>
      </c>
      <c r="QBW117" s="81" t="str">
        <f t="shared" si="284"/>
        <v/>
      </c>
      <c r="QBX117" s="81" t="str">
        <f t="shared" si="284"/>
        <v/>
      </c>
      <c r="QBY117" s="81" t="str">
        <f t="shared" si="284"/>
        <v/>
      </c>
      <c r="QBZ117" s="81" t="str">
        <f t="shared" si="284"/>
        <v/>
      </c>
      <c r="QCA117" s="81" t="str">
        <f t="shared" si="284"/>
        <v/>
      </c>
      <c r="QCB117" s="81" t="str">
        <f t="shared" si="284"/>
        <v/>
      </c>
      <c r="QCC117" s="81" t="str">
        <f t="shared" si="284"/>
        <v/>
      </c>
      <c r="QCD117" s="81" t="str">
        <f t="shared" si="284"/>
        <v/>
      </c>
      <c r="QCE117" s="81" t="str">
        <f t="shared" si="284"/>
        <v/>
      </c>
      <c r="QCF117" s="81" t="str">
        <f t="shared" si="284"/>
        <v/>
      </c>
      <c r="QCG117" s="81" t="str">
        <f t="shared" si="284"/>
        <v/>
      </c>
      <c r="QCH117" s="81" t="str">
        <f t="shared" si="284"/>
        <v/>
      </c>
      <c r="QCI117" s="81" t="str">
        <f t="shared" si="284"/>
        <v/>
      </c>
      <c r="QCJ117" s="81" t="str">
        <f t="shared" si="284"/>
        <v/>
      </c>
      <c r="QCK117" s="81" t="str">
        <f t="shared" si="284"/>
        <v/>
      </c>
      <c r="QCL117" s="81" t="str">
        <f t="shared" si="284"/>
        <v/>
      </c>
      <c r="QCM117" s="81" t="str">
        <f t="shared" si="284"/>
        <v/>
      </c>
      <c r="QCN117" s="81" t="str">
        <f t="shared" si="284"/>
        <v/>
      </c>
      <c r="QCO117" s="81" t="str">
        <f t="shared" si="284"/>
        <v/>
      </c>
      <c r="QCP117" s="81" t="str">
        <f t="shared" si="284"/>
        <v/>
      </c>
      <c r="QCQ117" s="81" t="str">
        <f t="shared" si="284"/>
        <v/>
      </c>
      <c r="QCR117" s="81" t="str">
        <f t="shared" si="284"/>
        <v/>
      </c>
      <c r="QCS117" s="81" t="str">
        <f t="shared" si="284"/>
        <v/>
      </c>
      <c r="QCT117" s="81" t="str">
        <f t="shared" si="284"/>
        <v/>
      </c>
      <c r="QCU117" s="81" t="str">
        <f t="shared" si="284"/>
        <v/>
      </c>
      <c r="QCV117" s="81" t="str">
        <f t="shared" si="284"/>
        <v/>
      </c>
      <c r="QCW117" s="81" t="str">
        <f t="shared" si="284"/>
        <v/>
      </c>
      <c r="QCX117" s="81" t="str">
        <f t="shared" si="284"/>
        <v/>
      </c>
      <c r="QCY117" s="81" t="str">
        <f t="shared" si="284"/>
        <v/>
      </c>
      <c r="QCZ117" s="81" t="str">
        <f t="shared" si="284"/>
        <v/>
      </c>
      <c r="QDA117" s="81" t="str">
        <f t="shared" si="284"/>
        <v/>
      </c>
      <c r="QDB117" s="81" t="str">
        <f t="shared" si="284"/>
        <v/>
      </c>
      <c r="QDC117" s="81" t="str">
        <f t="shared" si="284"/>
        <v/>
      </c>
      <c r="QDD117" s="81" t="str">
        <f t="shared" si="284"/>
        <v/>
      </c>
      <c r="QDE117" s="81" t="str">
        <f t="shared" si="284"/>
        <v/>
      </c>
      <c r="QDF117" s="81" t="str">
        <f t="shared" si="284"/>
        <v/>
      </c>
      <c r="QDG117" s="81" t="str">
        <f t="shared" si="284"/>
        <v/>
      </c>
      <c r="QDH117" s="81" t="str">
        <f t="shared" si="284"/>
        <v/>
      </c>
      <c r="QDI117" s="81" t="str">
        <f t="shared" si="284"/>
        <v/>
      </c>
      <c r="QDJ117" s="81" t="str">
        <f t="shared" si="284"/>
        <v/>
      </c>
      <c r="QDK117" s="81" t="str">
        <f t="shared" si="284"/>
        <v/>
      </c>
      <c r="QDL117" s="81" t="str">
        <f t="shared" si="284"/>
        <v/>
      </c>
      <c r="QDM117" s="81" t="str">
        <f t="shared" si="284"/>
        <v/>
      </c>
      <c r="QDN117" s="81" t="str">
        <f t="shared" si="284"/>
        <v/>
      </c>
      <c r="QDO117" s="81" t="str">
        <f t="shared" si="284"/>
        <v/>
      </c>
      <c r="QDP117" s="81" t="str">
        <f t="shared" si="284"/>
        <v/>
      </c>
      <c r="QDQ117" s="81" t="str">
        <f t="shared" si="284"/>
        <v/>
      </c>
      <c r="QDR117" s="81" t="str">
        <f t="shared" si="284"/>
        <v/>
      </c>
      <c r="QDS117" s="81" t="str">
        <f t="shared" si="284"/>
        <v/>
      </c>
      <c r="QDT117" s="81" t="str">
        <f t="shared" si="284"/>
        <v/>
      </c>
      <c r="QDU117" s="81" t="str">
        <f t="shared" si="284"/>
        <v/>
      </c>
      <c r="QDV117" s="81" t="str">
        <f t="shared" si="284"/>
        <v/>
      </c>
      <c r="QDW117" s="81" t="str">
        <f t="shared" si="284"/>
        <v/>
      </c>
      <c r="QDX117" s="81" t="str">
        <f t="shared" si="284"/>
        <v/>
      </c>
      <c r="QDY117" s="81" t="str">
        <f t="shared" si="284"/>
        <v/>
      </c>
      <c r="QDZ117" s="81" t="str">
        <f t="shared" si="284"/>
        <v/>
      </c>
      <c r="QEA117" s="81" t="str">
        <f t="shared" ref="QEA117:QGL117" si="285">IF(ISNUMBER(outYear),QEA68+QEA74+QEA80+QEA114,"")</f>
        <v/>
      </c>
      <c r="QEB117" s="81" t="str">
        <f t="shared" si="285"/>
        <v/>
      </c>
      <c r="QEC117" s="81" t="str">
        <f t="shared" si="285"/>
        <v/>
      </c>
      <c r="QED117" s="81" t="str">
        <f t="shared" si="285"/>
        <v/>
      </c>
      <c r="QEE117" s="81" t="str">
        <f t="shared" si="285"/>
        <v/>
      </c>
      <c r="QEF117" s="81" t="str">
        <f t="shared" si="285"/>
        <v/>
      </c>
      <c r="QEG117" s="81" t="str">
        <f t="shared" si="285"/>
        <v/>
      </c>
      <c r="QEH117" s="81" t="str">
        <f t="shared" si="285"/>
        <v/>
      </c>
      <c r="QEI117" s="81" t="str">
        <f t="shared" si="285"/>
        <v/>
      </c>
      <c r="QEJ117" s="81" t="str">
        <f t="shared" si="285"/>
        <v/>
      </c>
      <c r="QEK117" s="81" t="str">
        <f t="shared" si="285"/>
        <v/>
      </c>
      <c r="QEL117" s="81" t="str">
        <f t="shared" si="285"/>
        <v/>
      </c>
      <c r="QEM117" s="81" t="str">
        <f t="shared" si="285"/>
        <v/>
      </c>
      <c r="QEN117" s="81" t="str">
        <f t="shared" si="285"/>
        <v/>
      </c>
      <c r="QEO117" s="81" t="str">
        <f t="shared" si="285"/>
        <v/>
      </c>
      <c r="QEP117" s="81" t="str">
        <f t="shared" si="285"/>
        <v/>
      </c>
      <c r="QEQ117" s="81" t="str">
        <f t="shared" si="285"/>
        <v/>
      </c>
      <c r="QER117" s="81" t="str">
        <f t="shared" si="285"/>
        <v/>
      </c>
      <c r="QES117" s="81" t="str">
        <f t="shared" si="285"/>
        <v/>
      </c>
      <c r="QET117" s="81" t="str">
        <f t="shared" si="285"/>
        <v/>
      </c>
      <c r="QEU117" s="81" t="str">
        <f t="shared" si="285"/>
        <v/>
      </c>
      <c r="QEV117" s="81" t="str">
        <f t="shared" si="285"/>
        <v/>
      </c>
      <c r="QEW117" s="81" t="str">
        <f t="shared" si="285"/>
        <v/>
      </c>
      <c r="QEX117" s="81" t="str">
        <f t="shared" si="285"/>
        <v/>
      </c>
      <c r="QEY117" s="81" t="str">
        <f t="shared" si="285"/>
        <v/>
      </c>
      <c r="QEZ117" s="81" t="str">
        <f t="shared" si="285"/>
        <v/>
      </c>
      <c r="QFA117" s="81" t="str">
        <f t="shared" si="285"/>
        <v/>
      </c>
      <c r="QFB117" s="81" t="str">
        <f t="shared" si="285"/>
        <v/>
      </c>
      <c r="QFC117" s="81" t="str">
        <f t="shared" si="285"/>
        <v/>
      </c>
      <c r="QFD117" s="81" t="str">
        <f t="shared" si="285"/>
        <v/>
      </c>
      <c r="QFE117" s="81" t="str">
        <f t="shared" si="285"/>
        <v/>
      </c>
      <c r="QFF117" s="81" t="str">
        <f t="shared" si="285"/>
        <v/>
      </c>
      <c r="QFG117" s="81" t="str">
        <f t="shared" si="285"/>
        <v/>
      </c>
      <c r="QFH117" s="81" t="str">
        <f t="shared" si="285"/>
        <v/>
      </c>
      <c r="QFI117" s="81" t="str">
        <f t="shared" si="285"/>
        <v/>
      </c>
      <c r="QFJ117" s="81" t="str">
        <f t="shared" si="285"/>
        <v/>
      </c>
      <c r="QFK117" s="81" t="str">
        <f t="shared" si="285"/>
        <v/>
      </c>
      <c r="QFL117" s="81" t="str">
        <f t="shared" si="285"/>
        <v/>
      </c>
      <c r="QFM117" s="81" t="str">
        <f t="shared" si="285"/>
        <v/>
      </c>
      <c r="QFN117" s="81" t="str">
        <f t="shared" si="285"/>
        <v/>
      </c>
      <c r="QFO117" s="81" t="str">
        <f t="shared" si="285"/>
        <v/>
      </c>
      <c r="QFP117" s="81" t="str">
        <f t="shared" si="285"/>
        <v/>
      </c>
      <c r="QFQ117" s="81" t="str">
        <f t="shared" si="285"/>
        <v/>
      </c>
      <c r="QFR117" s="81" t="str">
        <f t="shared" si="285"/>
        <v/>
      </c>
      <c r="QFS117" s="81" t="str">
        <f t="shared" si="285"/>
        <v/>
      </c>
      <c r="QFT117" s="81" t="str">
        <f t="shared" si="285"/>
        <v/>
      </c>
      <c r="QFU117" s="81" t="str">
        <f t="shared" si="285"/>
        <v/>
      </c>
      <c r="QFV117" s="81" t="str">
        <f t="shared" si="285"/>
        <v/>
      </c>
      <c r="QFW117" s="81" t="str">
        <f t="shared" si="285"/>
        <v/>
      </c>
      <c r="QFX117" s="81" t="str">
        <f t="shared" si="285"/>
        <v/>
      </c>
      <c r="QFY117" s="81" t="str">
        <f t="shared" si="285"/>
        <v/>
      </c>
      <c r="QFZ117" s="81" t="str">
        <f t="shared" si="285"/>
        <v/>
      </c>
      <c r="QGA117" s="81" t="str">
        <f t="shared" si="285"/>
        <v/>
      </c>
      <c r="QGB117" s="81" t="str">
        <f t="shared" si="285"/>
        <v/>
      </c>
      <c r="QGC117" s="81" t="str">
        <f t="shared" si="285"/>
        <v/>
      </c>
      <c r="QGD117" s="81" t="str">
        <f t="shared" si="285"/>
        <v/>
      </c>
      <c r="QGE117" s="81" t="str">
        <f t="shared" si="285"/>
        <v/>
      </c>
      <c r="QGF117" s="81" t="str">
        <f t="shared" si="285"/>
        <v/>
      </c>
      <c r="QGG117" s="81" t="str">
        <f t="shared" si="285"/>
        <v/>
      </c>
      <c r="QGH117" s="81" t="str">
        <f t="shared" si="285"/>
        <v/>
      </c>
      <c r="QGI117" s="81" t="str">
        <f t="shared" si="285"/>
        <v/>
      </c>
      <c r="QGJ117" s="81" t="str">
        <f t="shared" si="285"/>
        <v/>
      </c>
      <c r="QGK117" s="81" t="str">
        <f t="shared" si="285"/>
        <v/>
      </c>
      <c r="QGL117" s="81" t="str">
        <f t="shared" si="285"/>
        <v/>
      </c>
      <c r="QGM117" s="81" t="str">
        <f t="shared" ref="QGM117:QIX117" si="286">IF(ISNUMBER(outYear),QGM68+QGM74+QGM80+QGM114,"")</f>
        <v/>
      </c>
      <c r="QGN117" s="81" t="str">
        <f t="shared" si="286"/>
        <v/>
      </c>
      <c r="QGO117" s="81" t="str">
        <f t="shared" si="286"/>
        <v/>
      </c>
      <c r="QGP117" s="81" t="str">
        <f t="shared" si="286"/>
        <v/>
      </c>
      <c r="QGQ117" s="81" t="str">
        <f t="shared" si="286"/>
        <v/>
      </c>
      <c r="QGR117" s="81" t="str">
        <f t="shared" si="286"/>
        <v/>
      </c>
      <c r="QGS117" s="81" t="str">
        <f t="shared" si="286"/>
        <v/>
      </c>
      <c r="QGT117" s="81" t="str">
        <f t="shared" si="286"/>
        <v/>
      </c>
      <c r="QGU117" s="81" t="str">
        <f t="shared" si="286"/>
        <v/>
      </c>
      <c r="QGV117" s="81" t="str">
        <f t="shared" si="286"/>
        <v/>
      </c>
      <c r="QGW117" s="81" t="str">
        <f t="shared" si="286"/>
        <v/>
      </c>
      <c r="QGX117" s="81" t="str">
        <f t="shared" si="286"/>
        <v/>
      </c>
      <c r="QGY117" s="81" t="str">
        <f t="shared" si="286"/>
        <v/>
      </c>
      <c r="QGZ117" s="81" t="str">
        <f t="shared" si="286"/>
        <v/>
      </c>
      <c r="QHA117" s="81" t="str">
        <f t="shared" si="286"/>
        <v/>
      </c>
      <c r="QHB117" s="81" t="str">
        <f t="shared" si="286"/>
        <v/>
      </c>
      <c r="QHC117" s="81" t="str">
        <f t="shared" si="286"/>
        <v/>
      </c>
      <c r="QHD117" s="81" t="str">
        <f t="shared" si="286"/>
        <v/>
      </c>
      <c r="QHE117" s="81" t="str">
        <f t="shared" si="286"/>
        <v/>
      </c>
      <c r="QHF117" s="81" t="str">
        <f t="shared" si="286"/>
        <v/>
      </c>
      <c r="QHG117" s="81" t="str">
        <f t="shared" si="286"/>
        <v/>
      </c>
      <c r="QHH117" s="81" t="str">
        <f t="shared" si="286"/>
        <v/>
      </c>
      <c r="QHI117" s="81" t="str">
        <f t="shared" si="286"/>
        <v/>
      </c>
      <c r="QHJ117" s="81" t="str">
        <f t="shared" si="286"/>
        <v/>
      </c>
      <c r="QHK117" s="81" t="str">
        <f t="shared" si="286"/>
        <v/>
      </c>
      <c r="QHL117" s="81" t="str">
        <f t="shared" si="286"/>
        <v/>
      </c>
      <c r="QHM117" s="81" t="str">
        <f t="shared" si="286"/>
        <v/>
      </c>
      <c r="QHN117" s="81" t="str">
        <f t="shared" si="286"/>
        <v/>
      </c>
      <c r="QHO117" s="81" t="str">
        <f t="shared" si="286"/>
        <v/>
      </c>
      <c r="QHP117" s="81" t="str">
        <f t="shared" si="286"/>
        <v/>
      </c>
      <c r="QHQ117" s="81" t="str">
        <f t="shared" si="286"/>
        <v/>
      </c>
      <c r="QHR117" s="81" t="str">
        <f t="shared" si="286"/>
        <v/>
      </c>
      <c r="QHS117" s="81" t="str">
        <f t="shared" si="286"/>
        <v/>
      </c>
      <c r="QHT117" s="81" t="str">
        <f t="shared" si="286"/>
        <v/>
      </c>
      <c r="QHU117" s="81" t="str">
        <f t="shared" si="286"/>
        <v/>
      </c>
      <c r="QHV117" s="81" t="str">
        <f t="shared" si="286"/>
        <v/>
      </c>
      <c r="QHW117" s="81" t="str">
        <f t="shared" si="286"/>
        <v/>
      </c>
      <c r="QHX117" s="81" t="str">
        <f t="shared" si="286"/>
        <v/>
      </c>
      <c r="QHY117" s="81" t="str">
        <f t="shared" si="286"/>
        <v/>
      </c>
      <c r="QHZ117" s="81" t="str">
        <f t="shared" si="286"/>
        <v/>
      </c>
      <c r="QIA117" s="81" t="str">
        <f t="shared" si="286"/>
        <v/>
      </c>
      <c r="QIB117" s="81" t="str">
        <f t="shared" si="286"/>
        <v/>
      </c>
      <c r="QIC117" s="81" t="str">
        <f t="shared" si="286"/>
        <v/>
      </c>
      <c r="QID117" s="81" t="str">
        <f t="shared" si="286"/>
        <v/>
      </c>
      <c r="QIE117" s="81" t="str">
        <f t="shared" si="286"/>
        <v/>
      </c>
      <c r="QIF117" s="81" t="str">
        <f t="shared" si="286"/>
        <v/>
      </c>
      <c r="QIG117" s="81" t="str">
        <f t="shared" si="286"/>
        <v/>
      </c>
      <c r="QIH117" s="81" t="str">
        <f t="shared" si="286"/>
        <v/>
      </c>
      <c r="QII117" s="81" t="str">
        <f t="shared" si="286"/>
        <v/>
      </c>
      <c r="QIJ117" s="81" t="str">
        <f t="shared" si="286"/>
        <v/>
      </c>
      <c r="QIK117" s="81" t="str">
        <f t="shared" si="286"/>
        <v/>
      </c>
      <c r="QIL117" s="81" t="str">
        <f t="shared" si="286"/>
        <v/>
      </c>
      <c r="QIM117" s="81" t="str">
        <f t="shared" si="286"/>
        <v/>
      </c>
      <c r="QIN117" s="81" t="str">
        <f t="shared" si="286"/>
        <v/>
      </c>
      <c r="QIO117" s="81" t="str">
        <f t="shared" si="286"/>
        <v/>
      </c>
      <c r="QIP117" s="81" t="str">
        <f t="shared" si="286"/>
        <v/>
      </c>
      <c r="QIQ117" s="81" t="str">
        <f t="shared" si="286"/>
        <v/>
      </c>
      <c r="QIR117" s="81" t="str">
        <f t="shared" si="286"/>
        <v/>
      </c>
      <c r="QIS117" s="81" t="str">
        <f t="shared" si="286"/>
        <v/>
      </c>
      <c r="QIT117" s="81" t="str">
        <f t="shared" si="286"/>
        <v/>
      </c>
      <c r="QIU117" s="81" t="str">
        <f t="shared" si="286"/>
        <v/>
      </c>
      <c r="QIV117" s="81" t="str">
        <f t="shared" si="286"/>
        <v/>
      </c>
      <c r="QIW117" s="81" t="str">
        <f t="shared" si="286"/>
        <v/>
      </c>
      <c r="QIX117" s="81" t="str">
        <f t="shared" si="286"/>
        <v/>
      </c>
      <c r="QIY117" s="81" t="str">
        <f t="shared" ref="QIY117:QLJ117" si="287">IF(ISNUMBER(outYear),QIY68+QIY74+QIY80+QIY114,"")</f>
        <v/>
      </c>
      <c r="QIZ117" s="81" t="str">
        <f t="shared" si="287"/>
        <v/>
      </c>
      <c r="QJA117" s="81" t="str">
        <f t="shared" si="287"/>
        <v/>
      </c>
      <c r="QJB117" s="81" t="str">
        <f t="shared" si="287"/>
        <v/>
      </c>
      <c r="QJC117" s="81" t="str">
        <f t="shared" si="287"/>
        <v/>
      </c>
      <c r="QJD117" s="81" t="str">
        <f t="shared" si="287"/>
        <v/>
      </c>
      <c r="QJE117" s="81" t="str">
        <f t="shared" si="287"/>
        <v/>
      </c>
      <c r="QJF117" s="81" t="str">
        <f t="shared" si="287"/>
        <v/>
      </c>
      <c r="QJG117" s="81" t="str">
        <f t="shared" si="287"/>
        <v/>
      </c>
      <c r="QJH117" s="81" t="str">
        <f t="shared" si="287"/>
        <v/>
      </c>
      <c r="QJI117" s="81" t="str">
        <f t="shared" si="287"/>
        <v/>
      </c>
      <c r="QJJ117" s="81" t="str">
        <f t="shared" si="287"/>
        <v/>
      </c>
      <c r="QJK117" s="81" t="str">
        <f t="shared" si="287"/>
        <v/>
      </c>
      <c r="QJL117" s="81" t="str">
        <f t="shared" si="287"/>
        <v/>
      </c>
      <c r="QJM117" s="81" t="str">
        <f t="shared" si="287"/>
        <v/>
      </c>
      <c r="QJN117" s="81" t="str">
        <f t="shared" si="287"/>
        <v/>
      </c>
      <c r="QJO117" s="81" t="str">
        <f t="shared" si="287"/>
        <v/>
      </c>
      <c r="QJP117" s="81" t="str">
        <f t="shared" si="287"/>
        <v/>
      </c>
      <c r="QJQ117" s="81" t="str">
        <f t="shared" si="287"/>
        <v/>
      </c>
      <c r="QJR117" s="81" t="str">
        <f t="shared" si="287"/>
        <v/>
      </c>
      <c r="QJS117" s="81" t="str">
        <f t="shared" si="287"/>
        <v/>
      </c>
      <c r="QJT117" s="81" t="str">
        <f t="shared" si="287"/>
        <v/>
      </c>
      <c r="QJU117" s="81" t="str">
        <f t="shared" si="287"/>
        <v/>
      </c>
      <c r="QJV117" s="81" t="str">
        <f t="shared" si="287"/>
        <v/>
      </c>
      <c r="QJW117" s="81" t="str">
        <f t="shared" si="287"/>
        <v/>
      </c>
      <c r="QJX117" s="81" t="str">
        <f t="shared" si="287"/>
        <v/>
      </c>
      <c r="QJY117" s="81" t="str">
        <f t="shared" si="287"/>
        <v/>
      </c>
      <c r="QJZ117" s="81" t="str">
        <f t="shared" si="287"/>
        <v/>
      </c>
      <c r="QKA117" s="81" t="str">
        <f t="shared" si="287"/>
        <v/>
      </c>
      <c r="QKB117" s="81" t="str">
        <f t="shared" si="287"/>
        <v/>
      </c>
      <c r="QKC117" s="81" t="str">
        <f t="shared" si="287"/>
        <v/>
      </c>
      <c r="QKD117" s="81" t="str">
        <f t="shared" si="287"/>
        <v/>
      </c>
      <c r="QKE117" s="81" t="str">
        <f t="shared" si="287"/>
        <v/>
      </c>
      <c r="QKF117" s="81" t="str">
        <f t="shared" si="287"/>
        <v/>
      </c>
      <c r="QKG117" s="81" t="str">
        <f t="shared" si="287"/>
        <v/>
      </c>
      <c r="QKH117" s="81" t="str">
        <f t="shared" si="287"/>
        <v/>
      </c>
      <c r="QKI117" s="81" t="str">
        <f t="shared" si="287"/>
        <v/>
      </c>
      <c r="QKJ117" s="81" t="str">
        <f t="shared" si="287"/>
        <v/>
      </c>
      <c r="QKK117" s="81" t="str">
        <f t="shared" si="287"/>
        <v/>
      </c>
      <c r="QKL117" s="81" t="str">
        <f t="shared" si="287"/>
        <v/>
      </c>
      <c r="QKM117" s="81" t="str">
        <f t="shared" si="287"/>
        <v/>
      </c>
      <c r="QKN117" s="81" t="str">
        <f t="shared" si="287"/>
        <v/>
      </c>
      <c r="QKO117" s="81" t="str">
        <f t="shared" si="287"/>
        <v/>
      </c>
      <c r="QKP117" s="81" t="str">
        <f t="shared" si="287"/>
        <v/>
      </c>
      <c r="QKQ117" s="81" t="str">
        <f t="shared" si="287"/>
        <v/>
      </c>
      <c r="QKR117" s="81" t="str">
        <f t="shared" si="287"/>
        <v/>
      </c>
      <c r="QKS117" s="81" t="str">
        <f t="shared" si="287"/>
        <v/>
      </c>
      <c r="QKT117" s="81" t="str">
        <f t="shared" si="287"/>
        <v/>
      </c>
      <c r="QKU117" s="81" t="str">
        <f t="shared" si="287"/>
        <v/>
      </c>
      <c r="QKV117" s="81" t="str">
        <f t="shared" si="287"/>
        <v/>
      </c>
      <c r="QKW117" s="81" t="str">
        <f t="shared" si="287"/>
        <v/>
      </c>
      <c r="QKX117" s="81" t="str">
        <f t="shared" si="287"/>
        <v/>
      </c>
      <c r="QKY117" s="81" t="str">
        <f t="shared" si="287"/>
        <v/>
      </c>
      <c r="QKZ117" s="81" t="str">
        <f t="shared" si="287"/>
        <v/>
      </c>
      <c r="QLA117" s="81" t="str">
        <f t="shared" si="287"/>
        <v/>
      </c>
      <c r="QLB117" s="81" t="str">
        <f t="shared" si="287"/>
        <v/>
      </c>
      <c r="QLC117" s="81" t="str">
        <f t="shared" si="287"/>
        <v/>
      </c>
      <c r="QLD117" s="81" t="str">
        <f t="shared" si="287"/>
        <v/>
      </c>
      <c r="QLE117" s="81" t="str">
        <f t="shared" si="287"/>
        <v/>
      </c>
      <c r="QLF117" s="81" t="str">
        <f t="shared" si="287"/>
        <v/>
      </c>
      <c r="QLG117" s="81" t="str">
        <f t="shared" si="287"/>
        <v/>
      </c>
      <c r="QLH117" s="81" t="str">
        <f t="shared" si="287"/>
        <v/>
      </c>
      <c r="QLI117" s="81" t="str">
        <f t="shared" si="287"/>
        <v/>
      </c>
      <c r="QLJ117" s="81" t="str">
        <f t="shared" si="287"/>
        <v/>
      </c>
      <c r="QLK117" s="81" t="str">
        <f t="shared" ref="QLK117:QNV117" si="288">IF(ISNUMBER(outYear),QLK68+QLK74+QLK80+QLK114,"")</f>
        <v/>
      </c>
      <c r="QLL117" s="81" t="str">
        <f t="shared" si="288"/>
        <v/>
      </c>
      <c r="QLM117" s="81" t="str">
        <f t="shared" si="288"/>
        <v/>
      </c>
      <c r="QLN117" s="81" t="str">
        <f t="shared" si="288"/>
        <v/>
      </c>
      <c r="QLO117" s="81" t="str">
        <f t="shared" si="288"/>
        <v/>
      </c>
      <c r="QLP117" s="81" t="str">
        <f t="shared" si="288"/>
        <v/>
      </c>
      <c r="QLQ117" s="81" t="str">
        <f t="shared" si="288"/>
        <v/>
      </c>
      <c r="QLR117" s="81" t="str">
        <f t="shared" si="288"/>
        <v/>
      </c>
      <c r="QLS117" s="81" t="str">
        <f t="shared" si="288"/>
        <v/>
      </c>
      <c r="QLT117" s="81" t="str">
        <f t="shared" si="288"/>
        <v/>
      </c>
      <c r="QLU117" s="81" t="str">
        <f t="shared" si="288"/>
        <v/>
      </c>
      <c r="QLV117" s="81" t="str">
        <f t="shared" si="288"/>
        <v/>
      </c>
      <c r="QLW117" s="81" t="str">
        <f t="shared" si="288"/>
        <v/>
      </c>
      <c r="QLX117" s="81" t="str">
        <f t="shared" si="288"/>
        <v/>
      </c>
      <c r="QLY117" s="81" t="str">
        <f t="shared" si="288"/>
        <v/>
      </c>
      <c r="QLZ117" s="81" t="str">
        <f t="shared" si="288"/>
        <v/>
      </c>
      <c r="QMA117" s="81" t="str">
        <f t="shared" si="288"/>
        <v/>
      </c>
      <c r="QMB117" s="81" t="str">
        <f t="shared" si="288"/>
        <v/>
      </c>
      <c r="QMC117" s="81" t="str">
        <f t="shared" si="288"/>
        <v/>
      </c>
      <c r="QMD117" s="81" t="str">
        <f t="shared" si="288"/>
        <v/>
      </c>
      <c r="QME117" s="81" t="str">
        <f t="shared" si="288"/>
        <v/>
      </c>
      <c r="QMF117" s="81" t="str">
        <f t="shared" si="288"/>
        <v/>
      </c>
      <c r="QMG117" s="81" t="str">
        <f t="shared" si="288"/>
        <v/>
      </c>
      <c r="QMH117" s="81" t="str">
        <f t="shared" si="288"/>
        <v/>
      </c>
      <c r="QMI117" s="81" t="str">
        <f t="shared" si="288"/>
        <v/>
      </c>
      <c r="QMJ117" s="81" t="str">
        <f t="shared" si="288"/>
        <v/>
      </c>
      <c r="QMK117" s="81" t="str">
        <f t="shared" si="288"/>
        <v/>
      </c>
      <c r="QML117" s="81" t="str">
        <f t="shared" si="288"/>
        <v/>
      </c>
      <c r="QMM117" s="81" t="str">
        <f t="shared" si="288"/>
        <v/>
      </c>
      <c r="QMN117" s="81" t="str">
        <f t="shared" si="288"/>
        <v/>
      </c>
      <c r="QMO117" s="81" t="str">
        <f t="shared" si="288"/>
        <v/>
      </c>
      <c r="QMP117" s="81" t="str">
        <f t="shared" si="288"/>
        <v/>
      </c>
      <c r="QMQ117" s="81" t="str">
        <f t="shared" si="288"/>
        <v/>
      </c>
      <c r="QMR117" s="81" t="str">
        <f t="shared" si="288"/>
        <v/>
      </c>
      <c r="QMS117" s="81" t="str">
        <f t="shared" si="288"/>
        <v/>
      </c>
      <c r="QMT117" s="81" t="str">
        <f t="shared" si="288"/>
        <v/>
      </c>
      <c r="QMU117" s="81" t="str">
        <f t="shared" si="288"/>
        <v/>
      </c>
      <c r="QMV117" s="81" t="str">
        <f t="shared" si="288"/>
        <v/>
      </c>
      <c r="QMW117" s="81" t="str">
        <f t="shared" si="288"/>
        <v/>
      </c>
      <c r="QMX117" s="81" t="str">
        <f t="shared" si="288"/>
        <v/>
      </c>
      <c r="QMY117" s="81" t="str">
        <f t="shared" si="288"/>
        <v/>
      </c>
      <c r="QMZ117" s="81" t="str">
        <f t="shared" si="288"/>
        <v/>
      </c>
      <c r="QNA117" s="81" t="str">
        <f t="shared" si="288"/>
        <v/>
      </c>
      <c r="QNB117" s="81" t="str">
        <f t="shared" si="288"/>
        <v/>
      </c>
      <c r="QNC117" s="81" t="str">
        <f t="shared" si="288"/>
        <v/>
      </c>
      <c r="QND117" s="81" t="str">
        <f t="shared" si="288"/>
        <v/>
      </c>
      <c r="QNE117" s="81" t="str">
        <f t="shared" si="288"/>
        <v/>
      </c>
      <c r="QNF117" s="81" t="str">
        <f t="shared" si="288"/>
        <v/>
      </c>
      <c r="QNG117" s="81" t="str">
        <f t="shared" si="288"/>
        <v/>
      </c>
      <c r="QNH117" s="81" t="str">
        <f t="shared" si="288"/>
        <v/>
      </c>
      <c r="QNI117" s="81" t="str">
        <f t="shared" si="288"/>
        <v/>
      </c>
      <c r="QNJ117" s="81" t="str">
        <f t="shared" si="288"/>
        <v/>
      </c>
      <c r="QNK117" s="81" t="str">
        <f t="shared" si="288"/>
        <v/>
      </c>
      <c r="QNL117" s="81" t="str">
        <f t="shared" si="288"/>
        <v/>
      </c>
      <c r="QNM117" s="81" t="str">
        <f t="shared" si="288"/>
        <v/>
      </c>
      <c r="QNN117" s="81" t="str">
        <f t="shared" si="288"/>
        <v/>
      </c>
      <c r="QNO117" s="81" t="str">
        <f t="shared" si="288"/>
        <v/>
      </c>
      <c r="QNP117" s="81" t="str">
        <f t="shared" si="288"/>
        <v/>
      </c>
      <c r="QNQ117" s="81" t="str">
        <f t="shared" si="288"/>
        <v/>
      </c>
      <c r="QNR117" s="81" t="str">
        <f t="shared" si="288"/>
        <v/>
      </c>
      <c r="QNS117" s="81" t="str">
        <f t="shared" si="288"/>
        <v/>
      </c>
      <c r="QNT117" s="81" t="str">
        <f t="shared" si="288"/>
        <v/>
      </c>
      <c r="QNU117" s="81" t="str">
        <f t="shared" si="288"/>
        <v/>
      </c>
      <c r="QNV117" s="81" t="str">
        <f t="shared" si="288"/>
        <v/>
      </c>
      <c r="QNW117" s="81" t="str">
        <f t="shared" ref="QNW117:QQH117" si="289">IF(ISNUMBER(outYear),QNW68+QNW74+QNW80+QNW114,"")</f>
        <v/>
      </c>
      <c r="QNX117" s="81" t="str">
        <f t="shared" si="289"/>
        <v/>
      </c>
      <c r="QNY117" s="81" t="str">
        <f t="shared" si="289"/>
        <v/>
      </c>
      <c r="QNZ117" s="81" t="str">
        <f t="shared" si="289"/>
        <v/>
      </c>
      <c r="QOA117" s="81" t="str">
        <f t="shared" si="289"/>
        <v/>
      </c>
      <c r="QOB117" s="81" t="str">
        <f t="shared" si="289"/>
        <v/>
      </c>
      <c r="QOC117" s="81" t="str">
        <f t="shared" si="289"/>
        <v/>
      </c>
      <c r="QOD117" s="81" t="str">
        <f t="shared" si="289"/>
        <v/>
      </c>
      <c r="QOE117" s="81" t="str">
        <f t="shared" si="289"/>
        <v/>
      </c>
      <c r="QOF117" s="81" t="str">
        <f t="shared" si="289"/>
        <v/>
      </c>
      <c r="QOG117" s="81" t="str">
        <f t="shared" si="289"/>
        <v/>
      </c>
      <c r="QOH117" s="81" t="str">
        <f t="shared" si="289"/>
        <v/>
      </c>
      <c r="QOI117" s="81" t="str">
        <f t="shared" si="289"/>
        <v/>
      </c>
      <c r="QOJ117" s="81" t="str">
        <f t="shared" si="289"/>
        <v/>
      </c>
      <c r="QOK117" s="81" t="str">
        <f t="shared" si="289"/>
        <v/>
      </c>
      <c r="QOL117" s="81" t="str">
        <f t="shared" si="289"/>
        <v/>
      </c>
      <c r="QOM117" s="81" t="str">
        <f t="shared" si="289"/>
        <v/>
      </c>
      <c r="QON117" s="81" t="str">
        <f t="shared" si="289"/>
        <v/>
      </c>
      <c r="QOO117" s="81" t="str">
        <f t="shared" si="289"/>
        <v/>
      </c>
      <c r="QOP117" s="81" t="str">
        <f t="shared" si="289"/>
        <v/>
      </c>
      <c r="QOQ117" s="81" t="str">
        <f t="shared" si="289"/>
        <v/>
      </c>
      <c r="QOR117" s="81" t="str">
        <f t="shared" si="289"/>
        <v/>
      </c>
      <c r="QOS117" s="81" t="str">
        <f t="shared" si="289"/>
        <v/>
      </c>
      <c r="QOT117" s="81" t="str">
        <f t="shared" si="289"/>
        <v/>
      </c>
      <c r="QOU117" s="81" t="str">
        <f t="shared" si="289"/>
        <v/>
      </c>
      <c r="QOV117" s="81" t="str">
        <f t="shared" si="289"/>
        <v/>
      </c>
      <c r="QOW117" s="81" t="str">
        <f t="shared" si="289"/>
        <v/>
      </c>
      <c r="QOX117" s="81" t="str">
        <f t="shared" si="289"/>
        <v/>
      </c>
      <c r="QOY117" s="81" t="str">
        <f t="shared" si="289"/>
        <v/>
      </c>
      <c r="QOZ117" s="81" t="str">
        <f t="shared" si="289"/>
        <v/>
      </c>
      <c r="QPA117" s="81" t="str">
        <f t="shared" si="289"/>
        <v/>
      </c>
      <c r="QPB117" s="81" t="str">
        <f t="shared" si="289"/>
        <v/>
      </c>
      <c r="QPC117" s="81" t="str">
        <f t="shared" si="289"/>
        <v/>
      </c>
      <c r="QPD117" s="81" t="str">
        <f t="shared" si="289"/>
        <v/>
      </c>
      <c r="QPE117" s="81" t="str">
        <f t="shared" si="289"/>
        <v/>
      </c>
      <c r="QPF117" s="81" t="str">
        <f t="shared" si="289"/>
        <v/>
      </c>
      <c r="QPG117" s="81" t="str">
        <f t="shared" si="289"/>
        <v/>
      </c>
      <c r="QPH117" s="81" t="str">
        <f t="shared" si="289"/>
        <v/>
      </c>
      <c r="QPI117" s="81" t="str">
        <f t="shared" si="289"/>
        <v/>
      </c>
      <c r="QPJ117" s="81" t="str">
        <f t="shared" si="289"/>
        <v/>
      </c>
      <c r="QPK117" s="81" t="str">
        <f t="shared" si="289"/>
        <v/>
      </c>
      <c r="QPL117" s="81" t="str">
        <f t="shared" si="289"/>
        <v/>
      </c>
      <c r="QPM117" s="81" t="str">
        <f t="shared" si="289"/>
        <v/>
      </c>
      <c r="QPN117" s="81" t="str">
        <f t="shared" si="289"/>
        <v/>
      </c>
      <c r="QPO117" s="81" t="str">
        <f t="shared" si="289"/>
        <v/>
      </c>
      <c r="QPP117" s="81" t="str">
        <f t="shared" si="289"/>
        <v/>
      </c>
      <c r="QPQ117" s="81" t="str">
        <f t="shared" si="289"/>
        <v/>
      </c>
      <c r="QPR117" s="81" t="str">
        <f t="shared" si="289"/>
        <v/>
      </c>
      <c r="QPS117" s="81" t="str">
        <f t="shared" si="289"/>
        <v/>
      </c>
      <c r="QPT117" s="81" t="str">
        <f t="shared" si="289"/>
        <v/>
      </c>
      <c r="QPU117" s="81" t="str">
        <f t="shared" si="289"/>
        <v/>
      </c>
      <c r="QPV117" s="81" t="str">
        <f t="shared" si="289"/>
        <v/>
      </c>
      <c r="QPW117" s="81" t="str">
        <f t="shared" si="289"/>
        <v/>
      </c>
      <c r="QPX117" s="81" t="str">
        <f t="shared" si="289"/>
        <v/>
      </c>
      <c r="QPY117" s="81" t="str">
        <f t="shared" si="289"/>
        <v/>
      </c>
      <c r="QPZ117" s="81" t="str">
        <f t="shared" si="289"/>
        <v/>
      </c>
      <c r="QQA117" s="81" t="str">
        <f t="shared" si="289"/>
        <v/>
      </c>
      <c r="QQB117" s="81" t="str">
        <f t="shared" si="289"/>
        <v/>
      </c>
      <c r="QQC117" s="81" t="str">
        <f t="shared" si="289"/>
        <v/>
      </c>
      <c r="QQD117" s="81" t="str">
        <f t="shared" si="289"/>
        <v/>
      </c>
      <c r="QQE117" s="81" t="str">
        <f t="shared" si="289"/>
        <v/>
      </c>
      <c r="QQF117" s="81" t="str">
        <f t="shared" si="289"/>
        <v/>
      </c>
      <c r="QQG117" s="81" t="str">
        <f t="shared" si="289"/>
        <v/>
      </c>
      <c r="QQH117" s="81" t="str">
        <f t="shared" si="289"/>
        <v/>
      </c>
      <c r="QQI117" s="81" t="str">
        <f t="shared" ref="QQI117:QST117" si="290">IF(ISNUMBER(outYear),QQI68+QQI74+QQI80+QQI114,"")</f>
        <v/>
      </c>
      <c r="QQJ117" s="81" t="str">
        <f t="shared" si="290"/>
        <v/>
      </c>
      <c r="QQK117" s="81" t="str">
        <f t="shared" si="290"/>
        <v/>
      </c>
      <c r="QQL117" s="81" t="str">
        <f t="shared" si="290"/>
        <v/>
      </c>
      <c r="QQM117" s="81" t="str">
        <f t="shared" si="290"/>
        <v/>
      </c>
      <c r="QQN117" s="81" t="str">
        <f t="shared" si="290"/>
        <v/>
      </c>
      <c r="QQO117" s="81" t="str">
        <f t="shared" si="290"/>
        <v/>
      </c>
      <c r="QQP117" s="81" t="str">
        <f t="shared" si="290"/>
        <v/>
      </c>
      <c r="QQQ117" s="81" t="str">
        <f t="shared" si="290"/>
        <v/>
      </c>
      <c r="QQR117" s="81" t="str">
        <f t="shared" si="290"/>
        <v/>
      </c>
      <c r="QQS117" s="81" t="str">
        <f t="shared" si="290"/>
        <v/>
      </c>
      <c r="QQT117" s="81" t="str">
        <f t="shared" si="290"/>
        <v/>
      </c>
      <c r="QQU117" s="81" t="str">
        <f t="shared" si="290"/>
        <v/>
      </c>
      <c r="QQV117" s="81" t="str">
        <f t="shared" si="290"/>
        <v/>
      </c>
      <c r="QQW117" s="81" t="str">
        <f t="shared" si="290"/>
        <v/>
      </c>
      <c r="QQX117" s="81" t="str">
        <f t="shared" si="290"/>
        <v/>
      </c>
      <c r="QQY117" s="81" t="str">
        <f t="shared" si="290"/>
        <v/>
      </c>
      <c r="QQZ117" s="81" t="str">
        <f t="shared" si="290"/>
        <v/>
      </c>
      <c r="QRA117" s="81" t="str">
        <f t="shared" si="290"/>
        <v/>
      </c>
      <c r="QRB117" s="81" t="str">
        <f t="shared" si="290"/>
        <v/>
      </c>
      <c r="QRC117" s="81" t="str">
        <f t="shared" si="290"/>
        <v/>
      </c>
      <c r="QRD117" s="81" t="str">
        <f t="shared" si="290"/>
        <v/>
      </c>
      <c r="QRE117" s="81" t="str">
        <f t="shared" si="290"/>
        <v/>
      </c>
      <c r="QRF117" s="81" t="str">
        <f t="shared" si="290"/>
        <v/>
      </c>
      <c r="QRG117" s="81" t="str">
        <f t="shared" si="290"/>
        <v/>
      </c>
      <c r="QRH117" s="81" t="str">
        <f t="shared" si="290"/>
        <v/>
      </c>
      <c r="QRI117" s="81" t="str">
        <f t="shared" si="290"/>
        <v/>
      </c>
      <c r="QRJ117" s="81" t="str">
        <f t="shared" si="290"/>
        <v/>
      </c>
      <c r="QRK117" s="81" t="str">
        <f t="shared" si="290"/>
        <v/>
      </c>
      <c r="QRL117" s="81" t="str">
        <f t="shared" si="290"/>
        <v/>
      </c>
      <c r="QRM117" s="81" t="str">
        <f t="shared" si="290"/>
        <v/>
      </c>
      <c r="QRN117" s="81" t="str">
        <f t="shared" si="290"/>
        <v/>
      </c>
      <c r="QRO117" s="81" t="str">
        <f t="shared" si="290"/>
        <v/>
      </c>
      <c r="QRP117" s="81" t="str">
        <f t="shared" si="290"/>
        <v/>
      </c>
      <c r="QRQ117" s="81" t="str">
        <f t="shared" si="290"/>
        <v/>
      </c>
      <c r="QRR117" s="81" t="str">
        <f t="shared" si="290"/>
        <v/>
      </c>
      <c r="QRS117" s="81" t="str">
        <f t="shared" si="290"/>
        <v/>
      </c>
      <c r="QRT117" s="81" t="str">
        <f t="shared" si="290"/>
        <v/>
      </c>
      <c r="QRU117" s="81" t="str">
        <f t="shared" si="290"/>
        <v/>
      </c>
      <c r="QRV117" s="81" t="str">
        <f t="shared" si="290"/>
        <v/>
      </c>
      <c r="QRW117" s="81" t="str">
        <f t="shared" si="290"/>
        <v/>
      </c>
      <c r="QRX117" s="81" t="str">
        <f t="shared" si="290"/>
        <v/>
      </c>
      <c r="QRY117" s="81" t="str">
        <f t="shared" si="290"/>
        <v/>
      </c>
      <c r="QRZ117" s="81" t="str">
        <f t="shared" si="290"/>
        <v/>
      </c>
      <c r="QSA117" s="81" t="str">
        <f t="shared" si="290"/>
        <v/>
      </c>
      <c r="QSB117" s="81" t="str">
        <f t="shared" si="290"/>
        <v/>
      </c>
      <c r="QSC117" s="81" t="str">
        <f t="shared" si="290"/>
        <v/>
      </c>
      <c r="QSD117" s="81" t="str">
        <f t="shared" si="290"/>
        <v/>
      </c>
      <c r="QSE117" s="81" t="str">
        <f t="shared" si="290"/>
        <v/>
      </c>
      <c r="QSF117" s="81" t="str">
        <f t="shared" si="290"/>
        <v/>
      </c>
      <c r="QSG117" s="81" t="str">
        <f t="shared" si="290"/>
        <v/>
      </c>
      <c r="QSH117" s="81" t="str">
        <f t="shared" si="290"/>
        <v/>
      </c>
      <c r="QSI117" s="81" t="str">
        <f t="shared" si="290"/>
        <v/>
      </c>
      <c r="QSJ117" s="81" t="str">
        <f t="shared" si="290"/>
        <v/>
      </c>
      <c r="QSK117" s="81" t="str">
        <f t="shared" si="290"/>
        <v/>
      </c>
      <c r="QSL117" s="81" t="str">
        <f t="shared" si="290"/>
        <v/>
      </c>
      <c r="QSM117" s="81" t="str">
        <f t="shared" si="290"/>
        <v/>
      </c>
      <c r="QSN117" s="81" t="str">
        <f t="shared" si="290"/>
        <v/>
      </c>
      <c r="QSO117" s="81" t="str">
        <f t="shared" si="290"/>
        <v/>
      </c>
      <c r="QSP117" s="81" t="str">
        <f t="shared" si="290"/>
        <v/>
      </c>
      <c r="QSQ117" s="81" t="str">
        <f t="shared" si="290"/>
        <v/>
      </c>
      <c r="QSR117" s="81" t="str">
        <f t="shared" si="290"/>
        <v/>
      </c>
      <c r="QSS117" s="81" t="str">
        <f t="shared" si="290"/>
        <v/>
      </c>
      <c r="QST117" s="81" t="str">
        <f t="shared" si="290"/>
        <v/>
      </c>
      <c r="QSU117" s="81" t="str">
        <f t="shared" ref="QSU117:QVF117" si="291">IF(ISNUMBER(outYear),QSU68+QSU74+QSU80+QSU114,"")</f>
        <v/>
      </c>
      <c r="QSV117" s="81" t="str">
        <f t="shared" si="291"/>
        <v/>
      </c>
      <c r="QSW117" s="81" t="str">
        <f t="shared" si="291"/>
        <v/>
      </c>
      <c r="QSX117" s="81" t="str">
        <f t="shared" si="291"/>
        <v/>
      </c>
      <c r="QSY117" s="81" t="str">
        <f t="shared" si="291"/>
        <v/>
      </c>
      <c r="QSZ117" s="81" t="str">
        <f t="shared" si="291"/>
        <v/>
      </c>
      <c r="QTA117" s="81" t="str">
        <f t="shared" si="291"/>
        <v/>
      </c>
      <c r="QTB117" s="81" t="str">
        <f t="shared" si="291"/>
        <v/>
      </c>
      <c r="QTC117" s="81" t="str">
        <f t="shared" si="291"/>
        <v/>
      </c>
      <c r="QTD117" s="81" t="str">
        <f t="shared" si="291"/>
        <v/>
      </c>
      <c r="QTE117" s="81" t="str">
        <f t="shared" si="291"/>
        <v/>
      </c>
      <c r="QTF117" s="81" t="str">
        <f t="shared" si="291"/>
        <v/>
      </c>
      <c r="QTG117" s="81" t="str">
        <f t="shared" si="291"/>
        <v/>
      </c>
      <c r="QTH117" s="81" t="str">
        <f t="shared" si="291"/>
        <v/>
      </c>
      <c r="QTI117" s="81" t="str">
        <f t="shared" si="291"/>
        <v/>
      </c>
      <c r="QTJ117" s="81" t="str">
        <f t="shared" si="291"/>
        <v/>
      </c>
      <c r="QTK117" s="81" t="str">
        <f t="shared" si="291"/>
        <v/>
      </c>
      <c r="QTL117" s="81" t="str">
        <f t="shared" si="291"/>
        <v/>
      </c>
      <c r="QTM117" s="81" t="str">
        <f t="shared" si="291"/>
        <v/>
      </c>
      <c r="QTN117" s="81" t="str">
        <f t="shared" si="291"/>
        <v/>
      </c>
      <c r="QTO117" s="81" t="str">
        <f t="shared" si="291"/>
        <v/>
      </c>
      <c r="QTP117" s="81" t="str">
        <f t="shared" si="291"/>
        <v/>
      </c>
      <c r="QTQ117" s="81" t="str">
        <f t="shared" si="291"/>
        <v/>
      </c>
      <c r="QTR117" s="81" t="str">
        <f t="shared" si="291"/>
        <v/>
      </c>
      <c r="QTS117" s="81" t="str">
        <f t="shared" si="291"/>
        <v/>
      </c>
      <c r="QTT117" s="81" t="str">
        <f t="shared" si="291"/>
        <v/>
      </c>
      <c r="QTU117" s="81" t="str">
        <f t="shared" si="291"/>
        <v/>
      </c>
      <c r="QTV117" s="81" t="str">
        <f t="shared" si="291"/>
        <v/>
      </c>
      <c r="QTW117" s="81" t="str">
        <f t="shared" si="291"/>
        <v/>
      </c>
      <c r="QTX117" s="81" t="str">
        <f t="shared" si="291"/>
        <v/>
      </c>
      <c r="QTY117" s="81" t="str">
        <f t="shared" si="291"/>
        <v/>
      </c>
      <c r="QTZ117" s="81" t="str">
        <f t="shared" si="291"/>
        <v/>
      </c>
      <c r="QUA117" s="81" t="str">
        <f t="shared" si="291"/>
        <v/>
      </c>
      <c r="QUB117" s="81" t="str">
        <f t="shared" si="291"/>
        <v/>
      </c>
      <c r="QUC117" s="81" t="str">
        <f t="shared" si="291"/>
        <v/>
      </c>
      <c r="QUD117" s="81" t="str">
        <f t="shared" si="291"/>
        <v/>
      </c>
      <c r="QUE117" s="81" t="str">
        <f t="shared" si="291"/>
        <v/>
      </c>
      <c r="QUF117" s="81" t="str">
        <f t="shared" si="291"/>
        <v/>
      </c>
      <c r="QUG117" s="81" t="str">
        <f t="shared" si="291"/>
        <v/>
      </c>
      <c r="QUH117" s="81" t="str">
        <f t="shared" si="291"/>
        <v/>
      </c>
      <c r="QUI117" s="81" t="str">
        <f t="shared" si="291"/>
        <v/>
      </c>
      <c r="QUJ117" s="81" t="str">
        <f t="shared" si="291"/>
        <v/>
      </c>
      <c r="QUK117" s="81" t="str">
        <f t="shared" si="291"/>
        <v/>
      </c>
      <c r="QUL117" s="81" t="str">
        <f t="shared" si="291"/>
        <v/>
      </c>
      <c r="QUM117" s="81" t="str">
        <f t="shared" si="291"/>
        <v/>
      </c>
      <c r="QUN117" s="81" t="str">
        <f t="shared" si="291"/>
        <v/>
      </c>
      <c r="QUO117" s="81" t="str">
        <f t="shared" si="291"/>
        <v/>
      </c>
      <c r="QUP117" s="81" t="str">
        <f t="shared" si="291"/>
        <v/>
      </c>
      <c r="QUQ117" s="81" t="str">
        <f t="shared" si="291"/>
        <v/>
      </c>
      <c r="QUR117" s="81" t="str">
        <f t="shared" si="291"/>
        <v/>
      </c>
      <c r="QUS117" s="81" t="str">
        <f t="shared" si="291"/>
        <v/>
      </c>
      <c r="QUT117" s="81" t="str">
        <f t="shared" si="291"/>
        <v/>
      </c>
      <c r="QUU117" s="81" t="str">
        <f t="shared" si="291"/>
        <v/>
      </c>
      <c r="QUV117" s="81" t="str">
        <f t="shared" si="291"/>
        <v/>
      </c>
      <c r="QUW117" s="81" t="str">
        <f t="shared" si="291"/>
        <v/>
      </c>
      <c r="QUX117" s="81" t="str">
        <f t="shared" si="291"/>
        <v/>
      </c>
      <c r="QUY117" s="81" t="str">
        <f t="shared" si="291"/>
        <v/>
      </c>
      <c r="QUZ117" s="81" t="str">
        <f t="shared" si="291"/>
        <v/>
      </c>
      <c r="QVA117" s="81" t="str">
        <f t="shared" si="291"/>
        <v/>
      </c>
      <c r="QVB117" s="81" t="str">
        <f t="shared" si="291"/>
        <v/>
      </c>
      <c r="QVC117" s="81" t="str">
        <f t="shared" si="291"/>
        <v/>
      </c>
      <c r="QVD117" s="81" t="str">
        <f t="shared" si="291"/>
        <v/>
      </c>
      <c r="QVE117" s="81" t="str">
        <f t="shared" si="291"/>
        <v/>
      </c>
      <c r="QVF117" s="81" t="str">
        <f t="shared" si="291"/>
        <v/>
      </c>
      <c r="QVG117" s="81" t="str">
        <f t="shared" ref="QVG117:QXR117" si="292">IF(ISNUMBER(outYear),QVG68+QVG74+QVG80+QVG114,"")</f>
        <v/>
      </c>
      <c r="QVH117" s="81" t="str">
        <f t="shared" si="292"/>
        <v/>
      </c>
      <c r="QVI117" s="81" t="str">
        <f t="shared" si="292"/>
        <v/>
      </c>
      <c r="QVJ117" s="81" t="str">
        <f t="shared" si="292"/>
        <v/>
      </c>
      <c r="QVK117" s="81" t="str">
        <f t="shared" si="292"/>
        <v/>
      </c>
      <c r="QVL117" s="81" t="str">
        <f t="shared" si="292"/>
        <v/>
      </c>
      <c r="QVM117" s="81" t="str">
        <f t="shared" si="292"/>
        <v/>
      </c>
      <c r="QVN117" s="81" t="str">
        <f t="shared" si="292"/>
        <v/>
      </c>
      <c r="QVO117" s="81" t="str">
        <f t="shared" si="292"/>
        <v/>
      </c>
      <c r="QVP117" s="81" t="str">
        <f t="shared" si="292"/>
        <v/>
      </c>
      <c r="QVQ117" s="81" t="str">
        <f t="shared" si="292"/>
        <v/>
      </c>
      <c r="QVR117" s="81" t="str">
        <f t="shared" si="292"/>
        <v/>
      </c>
      <c r="QVS117" s="81" t="str">
        <f t="shared" si="292"/>
        <v/>
      </c>
      <c r="QVT117" s="81" t="str">
        <f t="shared" si="292"/>
        <v/>
      </c>
      <c r="QVU117" s="81" t="str">
        <f t="shared" si="292"/>
        <v/>
      </c>
      <c r="QVV117" s="81" t="str">
        <f t="shared" si="292"/>
        <v/>
      </c>
      <c r="QVW117" s="81" t="str">
        <f t="shared" si="292"/>
        <v/>
      </c>
      <c r="QVX117" s="81" t="str">
        <f t="shared" si="292"/>
        <v/>
      </c>
      <c r="QVY117" s="81" t="str">
        <f t="shared" si="292"/>
        <v/>
      </c>
      <c r="QVZ117" s="81" t="str">
        <f t="shared" si="292"/>
        <v/>
      </c>
      <c r="QWA117" s="81" t="str">
        <f t="shared" si="292"/>
        <v/>
      </c>
      <c r="QWB117" s="81" t="str">
        <f t="shared" si="292"/>
        <v/>
      </c>
      <c r="QWC117" s="81" t="str">
        <f t="shared" si="292"/>
        <v/>
      </c>
      <c r="QWD117" s="81" t="str">
        <f t="shared" si="292"/>
        <v/>
      </c>
      <c r="QWE117" s="81" t="str">
        <f t="shared" si="292"/>
        <v/>
      </c>
      <c r="QWF117" s="81" t="str">
        <f t="shared" si="292"/>
        <v/>
      </c>
      <c r="QWG117" s="81" t="str">
        <f t="shared" si="292"/>
        <v/>
      </c>
      <c r="QWH117" s="81" t="str">
        <f t="shared" si="292"/>
        <v/>
      </c>
      <c r="QWI117" s="81" t="str">
        <f t="shared" si="292"/>
        <v/>
      </c>
      <c r="QWJ117" s="81" t="str">
        <f t="shared" si="292"/>
        <v/>
      </c>
      <c r="QWK117" s="81" t="str">
        <f t="shared" si="292"/>
        <v/>
      </c>
      <c r="QWL117" s="81" t="str">
        <f t="shared" si="292"/>
        <v/>
      </c>
      <c r="QWM117" s="81" t="str">
        <f t="shared" si="292"/>
        <v/>
      </c>
      <c r="QWN117" s="81" t="str">
        <f t="shared" si="292"/>
        <v/>
      </c>
      <c r="QWO117" s="81" t="str">
        <f t="shared" si="292"/>
        <v/>
      </c>
      <c r="QWP117" s="81" t="str">
        <f t="shared" si="292"/>
        <v/>
      </c>
      <c r="QWQ117" s="81" t="str">
        <f t="shared" si="292"/>
        <v/>
      </c>
      <c r="QWR117" s="81" t="str">
        <f t="shared" si="292"/>
        <v/>
      </c>
      <c r="QWS117" s="81" t="str">
        <f t="shared" si="292"/>
        <v/>
      </c>
      <c r="QWT117" s="81" t="str">
        <f t="shared" si="292"/>
        <v/>
      </c>
      <c r="QWU117" s="81" t="str">
        <f t="shared" si="292"/>
        <v/>
      </c>
      <c r="QWV117" s="81" t="str">
        <f t="shared" si="292"/>
        <v/>
      </c>
      <c r="QWW117" s="81" t="str">
        <f t="shared" si="292"/>
        <v/>
      </c>
      <c r="QWX117" s="81" t="str">
        <f t="shared" si="292"/>
        <v/>
      </c>
      <c r="QWY117" s="81" t="str">
        <f t="shared" si="292"/>
        <v/>
      </c>
      <c r="QWZ117" s="81" t="str">
        <f t="shared" si="292"/>
        <v/>
      </c>
      <c r="QXA117" s="81" t="str">
        <f t="shared" si="292"/>
        <v/>
      </c>
      <c r="QXB117" s="81" t="str">
        <f t="shared" si="292"/>
        <v/>
      </c>
      <c r="QXC117" s="81" t="str">
        <f t="shared" si="292"/>
        <v/>
      </c>
      <c r="QXD117" s="81" t="str">
        <f t="shared" si="292"/>
        <v/>
      </c>
      <c r="QXE117" s="81" t="str">
        <f t="shared" si="292"/>
        <v/>
      </c>
      <c r="QXF117" s="81" t="str">
        <f t="shared" si="292"/>
        <v/>
      </c>
      <c r="QXG117" s="81" t="str">
        <f t="shared" si="292"/>
        <v/>
      </c>
      <c r="QXH117" s="81" t="str">
        <f t="shared" si="292"/>
        <v/>
      </c>
      <c r="QXI117" s="81" t="str">
        <f t="shared" si="292"/>
        <v/>
      </c>
      <c r="QXJ117" s="81" t="str">
        <f t="shared" si="292"/>
        <v/>
      </c>
      <c r="QXK117" s="81" t="str">
        <f t="shared" si="292"/>
        <v/>
      </c>
      <c r="QXL117" s="81" t="str">
        <f t="shared" si="292"/>
        <v/>
      </c>
      <c r="QXM117" s="81" t="str">
        <f t="shared" si="292"/>
        <v/>
      </c>
      <c r="QXN117" s="81" t="str">
        <f t="shared" si="292"/>
        <v/>
      </c>
      <c r="QXO117" s="81" t="str">
        <f t="shared" si="292"/>
        <v/>
      </c>
      <c r="QXP117" s="81" t="str">
        <f t="shared" si="292"/>
        <v/>
      </c>
      <c r="QXQ117" s="81" t="str">
        <f t="shared" si="292"/>
        <v/>
      </c>
      <c r="QXR117" s="81" t="str">
        <f t="shared" si="292"/>
        <v/>
      </c>
      <c r="QXS117" s="81" t="str">
        <f t="shared" ref="QXS117:RAD117" si="293">IF(ISNUMBER(outYear),QXS68+QXS74+QXS80+QXS114,"")</f>
        <v/>
      </c>
      <c r="QXT117" s="81" t="str">
        <f t="shared" si="293"/>
        <v/>
      </c>
      <c r="QXU117" s="81" t="str">
        <f t="shared" si="293"/>
        <v/>
      </c>
      <c r="QXV117" s="81" t="str">
        <f t="shared" si="293"/>
        <v/>
      </c>
      <c r="QXW117" s="81" t="str">
        <f t="shared" si="293"/>
        <v/>
      </c>
      <c r="QXX117" s="81" t="str">
        <f t="shared" si="293"/>
        <v/>
      </c>
      <c r="QXY117" s="81" t="str">
        <f t="shared" si="293"/>
        <v/>
      </c>
      <c r="QXZ117" s="81" t="str">
        <f t="shared" si="293"/>
        <v/>
      </c>
      <c r="QYA117" s="81" t="str">
        <f t="shared" si="293"/>
        <v/>
      </c>
      <c r="QYB117" s="81" t="str">
        <f t="shared" si="293"/>
        <v/>
      </c>
      <c r="QYC117" s="81" t="str">
        <f t="shared" si="293"/>
        <v/>
      </c>
      <c r="QYD117" s="81" t="str">
        <f t="shared" si="293"/>
        <v/>
      </c>
      <c r="QYE117" s="81" t="str">
        <f t="shared" si="293"/>
        <v/>
      </c>
      <c r="QYF117" s="81" t="str">
        <f t="shared" si="293"/>
        <v/>
      </c>
      <c r="QYG117" s="81" t="str">
        <f t="shared" si="293"/>
        <v/>
      </c>
      <c r="QYH117" s="81" t="str">
        <f t="shared" si="293"/>
        <v/>
      </c>
      <c r="QYI117" s="81" t="str">
        <f t="shared" si="293"/>
        <v/>
      </c>
      <c r="QYJ117" s="81" t="str">
        <f t="shared" si="293"/>
        <v/>
      </c>
      <c r="QYK117" s="81" t="str">
        <f t="shared" si="293"/>
        <v/>
      </c>
      <c r="QYL117" s="81" t="str">
        <f t="shared" si="293"/>
        <v/>
      </c>
      <c r="QYM117" s="81" t="str">
        <f t="shared" si="293"/>
        <v/>
      </c>
      <c r="QYN117" s="81" t="str">
        <f t="shared" si="293"/>
        <v/>
      </c>
      <c r="QYO117" s="81" t="str">
        <f t="shared" si="293"/>
        <v/>
      </c>
      <c r="QYP117" s="81" t="str">
        <f t="shared" si="293"/>
        <v/>
      </c>
      <c r="QYQ117" s="81" t="str">
        <f t="shared" si="293"/>
        <v/>
      </c>
      <c r="QYR117" s="81" t="str">
        <f t="shared" si="293"/>
        <v/>
      </c>
      <c r="QYS117" s="81" t="str">
        <f t="shared" si="293"/>
        <v/>
      </c>
      <c r="QYT117" s="81" t="str">
        <f t="shared" si="293"/>
        <v/>
      </c>
      <c r="QYU117" s="81" t="str">
        <f t="shared" si="293"/>
        <v/>
      </c>
      <c r="QYV117" s="81" t="str">
        <f t="shared" si="293"/>
        <v/>
      </c>
      <c r="QYW117" s="81" t="str">
        <f t="shared" si="293"/>
        <v/>
      </c>
      <c r="QYX117" s="81" t="str">
        <f t="shared" si="293"/>
        <v/>
      </c>
      <c r="QYY117" s="81" t="str">
        <f t="shared" si="293"/>
        <v/>
      </c>
      <c r="QYZ117" s="81" t="str">
        <f t="shared" si="293"/>
        <v/>
      </c>
      <c r="QZA117" s="81" t="str">
        <f t="shared" si="293"/>
        <v/>
      </c>
      <c r="QZB117" s="81" t="str">
        <f t="shared" si="293"/>
        <v/>
      </c>
      <c r="QZC117" s="81" t="str">
        <f t="shared" si="293"/>
        <v/>
      </c>
      <c r="QZD117" s="81" t="str">
        <f t="shared" si="293"/>
        <v/>
      </c>
      <c r="QZE117" s="81" t="str">
        <f t="shared" si="293"/>
        <v/>
      </c>
      <c r="QZF117" s="81" t="str">
        <f t="shared" si="293"/>
        <v/>
      </c>
      <c r="QZG117" s="81" t="str">
        <f t="shared" si="293"/>
        <v/>
      </c>
      <c r="QZH117" s="81" t="str">
        <f t="shared" si="293"/>
        <v/>
      </c>
      <c r="QZI117" s="81" t="str">
        <f t="shared" si="293"/>
        <v/>
      </c>
      <c r="QZJ117" s="81" t="str">
        <f t="shared" si="293"/>
        <v/>
      </c>
      <c r="QZK117" s="81" t="str">
        <f t="shared" si="293"/>
        <v/>
      </c>
      <c r="QZL117" s="81" t="str">
        <f t="shared" si="293"/>
        <v/>
      </c>
      <c r="QZM117" s="81" t="str">
        <f t="shared" si="293"/>
        <v/>
      </c>
      <c r="QZN117" s="81" t="str">
        <f t="shared" si="293"/>
        <v/>
      </c>
      <c r="QZO117" s="81" t="str">
        <f t="shared" si="293"/>
        <v/>
      </c>
      <c r="QZP117" s="81" t="str">
        <f t="shared" si="293"/>
        <v/>
      </c>
      <c r="QZQ117" s="81" t="str">
        <f t="shared" si="293"/>
        <v/>
      </c>
      <c r="QZR117" s="81" t="str">
        <f t="shared" si="293"/>
        <v/>
      </c>
      <c r="QZS117" s="81" t="str">
        <f t="shared" si="293"/>
        <v/>
      </c>
      <c r="QZT117" s="81" t="str">
        <f t="shared" si="293"/>
        <v/>
      </c>
      <c r="QZU117" s="81" t="str">
        <f t="shared" si="293"/>
        <v/>
      </c>
      <c r="QZV117" s="81" t="str">
        <f t="shared" si="293"/>
        <v/>
      </c>
      <c r="QZW117" s="81" t="str">
        <f t="shared" si="293"/>
        <v/>
      </c>
      <c r="QZX117" s="81" t="str">
        <f t="shared" si="293"/>
        <v/>
      </c>
      <c r="QZY117" s="81" t="str">
        <f t="shared" si="293"/>
        <v/>
      </c>
      <c r="QZZ117" s="81" t="str">
        <f t="shared" si="293"/>
        <v/>
      </c>
      <c r="RAA117" s="81" t="str">
        <f t="shared" si="293"/>
        <v/>
      </c>
      <c r="RAB117" s="81" t="str">
        <f t="shared" si="293"/>
        <v/>
      </c>
      <c r="RAC117" s="81" t="str">
        <f t="shared" si="293"/>
        <v/>
      </c>
      <c r="RAD117" s="81" t="str">
        <f t="shared" si="293"/>
        <v/>
      </c>
      <c r="RAE117" s="81" t="str">
        <f t="shared" ref="RAE117:RCP117" si="294">IF(ISNUMBER(outYear),RAE68+RAE74+RAE80+RAE114,"")</f>
        <v/>
      </c>
      <c r="RAF117" s="81" t="str">
        <f t="shared" si="294"/>
        <v/>
      </c>
      <c r="RAG117" s="81" t="str">
        <f t="shared" si="294"/>
        <v/>
      </c>
      <c r="RAH117" s="81" t="str">
        <f t="shared" si="294"/>
        <v/>
      </c>
      <c r="RAI117" s="81" t="str">
        <f t="shared" si="294"/>
        <v/>
      </c>
      <c r="RAJ117" s="81" t="str">
        <f t="shared" si="294"/>
        <v/>
      </c>
      <c r="RAK117" s="81" t="str">
        <f t="shared" si="294"/>
        <v/>
      </c>
      <c r="RAL117" s="81" t="str">
        <f t="shared" si="294"/>
        <v/>
      </c>
      <c r="RAM117" s="81" t="str">
        <f t="shared" si="294"/>
        <v/>
      </c>
      <c r="RAN117" s="81" t="str">
        <f t="shared" si="294"/>
        <v/>
      </c>
      <c r="RAO117" s="81" t="str">
        <f t="shared" si="294"/>
        <v/>
      </c>
      <c r="RAP117" s="81" t="str">
        <f t="shared" si="294"/>
        <v/>
      </c>
      <c r="RAQ117" s="81" t="str">
        <f t="shared" si="294"/>
        <v/>
      </c>
      <c r="RAR117" s="81" t="str">
        <f t="shared" si="294"/>
        <v/>
      </c>
      <c r="RAS117" s="81" t="str">
        <f t="shared" si="294"/>
        <v/>
      </c>
      <c r="RAT117" s="81" t="str">
        <f t="shared" si="294"/>
        <v/>
      </c>
      <c r="RAU117" s="81" t="str">
        <f t="shared" si="294"/>
        <v/>
      </c>
      <c r="RAV117" s="81" t="str">
        <f t="shared" si="294"/>
        <v/>
      </c>
      <c r="RAW117" s="81" t="str">
        <f t="shared" si="294"/>
        <v/>
      </c>
      <c r="RAX117" s="81" t="str">
        <f t="shared" si="294"/>
        <v/>
      </c>
      <c r="RAY117" s="81" t="str">
        <f t="shared" si="294"/>
        <v/>
      </c>
      <c r="RAZ117" s="81" t="str">
        <f t="shared" si="294"/>
        <v/>
      </c>
      <c r="RBA117" s="81" t="str">
        <f t="shared" si="294"/>
        <v/>
      </c>
      <c r="RBB117" s="81" t="str">
        <f t="shared" si="294"/>
        <v/>
      </c>
      <c r="RBC117" s="81" t="str">
        <f t="shared" si="294"/>
        <v/>
      </c>
      <c r="RBD117" s="81" t="str">
        <f t="shared" si="294"/>
        <v/>
      </c>
      <c r="RBE117" s="81" t="str">
        <f t="shared" si="294"/>
        <v/>
      </c>
      <c r="RBF117" s="81" t="str">
        <f t="shared" si="294"/>
        <v/>
      </c>
      <c r="RBG117" s="81" t="str">
        <f t="shared" si="294"/>
        <v/>
      </c>
      <c r="RBH117" s="81" t="str">
        <f t="shared" si="294"/>
        <v/>
      </c>
      <c r="RBI117" s="81" t="str">
        <f t="shared" si="294"/>
        <v/>
      </c>
      <c r="RBJ117" s="81" t="str">
        <f t="shared" si="294"/>
        <v/>
      </c>
      <c r="RBK117" s="81" t="str">
        <f t="shared" si="294"/>
        <v/>
      </c>
      <c r="RBL117" s="81" t="str">
        <f t="shared" si="294"/>
        <v/>
      </c>
      <c r="RBM117" s="81" t="str">
        <f t="shared" si="294"/>
        <v/>
      </c>
      <c r="RBN117" s="81" t="str">
        <f t="shared" si="294"/>
        <v/>
      </c>
      <c r="RBO117" s="81" t="str">
        <f t="shared" si="294"/>
        <v/>
      </c>
      <c r="RBP117" s="81" t="str">
        <f t="shared" si="294"/>
        <v/>
      </c>
      <c r="RBQ117" s="81" t="str">
        <f t="shared" si="294"/>
        <v/>
      </c>
      <c r="RBR117" s="81" t="str">
        <f t="shared" si="294"/>
        <v/>
      </c>
      <c r="RBS117" s="81" t="str">
        <f t="shared" si="294"/>
        <v/>
      </c>
      <c r="RBT117" s="81" t="str">
        <f t="shared" si="294"/>
        <v/>
      </c>
      <c r="RBU117" s="81" t="str">
        <f t="shared" si="294"/>
        <v/>
      </c>
      <c r="RBV117" s="81" t="str">
        <f t="shared" si="294"/>
        <v/>
      </c>
      <c r="RBW117" s="81" t="str">
        <f t="shared" si="294"/>
        <v/>
      </c>
      <c r="RBX117" s="81" t="str">
        <f t="shared" si="294"/>
        <v/>
      </c>
      <c r="RBY117" s="81" t="str">
        <f t="shared" si="294"/>
        <v/>
      </c>
      <c r="RBZ117" s="81" t="str">
        <f t="shared" si="294"/>
        <v/>
      </c>
      <c r="RCA117" s="81" t="str">
        <f t="shared" si="294"/>
        <v/>
      </c>
      <c r="RCB117" s="81" t="str">
        <f t="shared" si="294"/>
        <v/>
      </c>
      <c r="RCC117" s="81" t="str">
        <f t="shared" si="294"/>
        <v/>
      </c>
      <c r="RCD117" s="81" t="str">
        <f t="shared" si="294"/>
        <v/>
      </c>
      <c r="RCE117" s="81" t="str">
        <f t="shared" si="294"/>
        <v/>
      </c>
      <c r="RCF117" s="81" t="str">
        <f t="shared" si="294"/>
        <v/>
      </c>
      <c r="RCG117" s="81" t="str">
        <f t="shared" si="294"/>
        <v/>
      </c>
      <c r="RCH117" s="81" t="str">
        <f t="shared" si="294"/>
        <v/>
      </c>
      <c r="RCI117" s="81" t="str">
        <f t="shared" si="294"/>
        <v/>
      </c>
      <c r="RCJ117" s="81" t="str">
        <f t="shared" si="294"/>
        <v/>
      </c>
      <c r="RCK117" s="81" t="str">
        <f t="shared" si="294"/>
        <v/>
      </c>
      <c r="RCL117" s="81" t="str">
        <f t="shared" si="294"/>
        <v/>
      </c>
      <c r="RCM117" s="81" t="str">
        <f t="shared" si="294"/>
        <v/>
      </c>
      <c r="RCN117" s="81" t="str">
        <f t="shared" si="294"/>
        <v/>
      </c>
      <c r="RCO117" s="81" t="str">
        <f t="shared" si="294"/>
        <v/>
      </c>
      <c r="RCP117" s="81" t="str">
        <f t="shared" si="294"/>
        <v/>
      </c>
      <c r="RCQ117" s="81" t="str">
        <f t="shared" ref="RCQ117:RFB117" si="295">IF(ISNUMBER(outYear),RCQ68+RCQ74+RCQ80+RCQ114,"")</f>
        <v/>
      </c>
      <c r="RCR117" s="81" t="str">
        <f t="shared" si="295"/>
        <v/>
      </c>
      <c r="RCS117" s="81" t="str">
        <f t="shared" si="295"/>
        <v/>
      </c>
      <c r="RCT117" s="81" t="str">
        <f t="shared" si="295"/>
        <v/>
      </c>
      <c r="RCU117" s="81" t="str">
        <f t="shared" si="295"/>
        <v/>
      </c>
      <c r="RCV117" s="81" t="str">
        <f t="shared" si="295"/>
        <v/>
      </c>
      <c r="RCW117" s="81" t="str">
        <f t="shared" si="295"/>
        <v/>
      </c>
      <c r="RCX117" s="81" t="str">
        <f t="shared" si="295"/>
        <v/>
      </c>
      <c r="RCY117" s="81" t="str">
        <f t="shared" si="295"/>
        <v/>
      </c>
      <c r="RCZ117" s="81" t="str">
        <f t="shared" si="295"/>
        <v/>
      </c>
      <c r="RDA117" s="81" t="str">
        <f t="shared" si="295"/>
        <v/>
      </c>
      <c r="RDB117" s="81" t="str">
        <f t="shared" si="295"/>
        <v/>
      </c>
      <c r="RDC117" s="81" t="str">
        <f t="shared" si="295"/>
        <v/>
      </c>
      <c r="RDD117" s="81" t="str">
        <f t="shared" si="295"/>
        <v/>
      </c>
      <c r="RDE117" s="81" t="str">
        <f t="shared" si="295"/>
        <v/>
      </c>
      <c r="RDF117" s="81" t="str">
        <f t="shared" si="295"/>
        <v/>
      </c>
      <c r="RDG117" s="81" t="str">
        <f t="shared" si="295"/>
        <v/>
      </c>
      <c r="RDH117" s="81" t="str">
        <f t="shared" si="295"/>
        <v/>
      </c>
      <c r="RDI117" s="81" t="str">
        <f t="shared" si="295"/>
        <v/>
      </c>
      <c r="RDJ117" s="81" t="str">
        <f t="shared" si="295"/>
        <v/>
      </c>
      <c r="RDK117" s="81" t="str">
        <f t="shared" si="295"/>
        <v/>
      </c>
      <c r="RDL117" s="81" t="str">
        <f t="shared" si="295"/>
        <v/>
      </c>
      <c r="RDM117" s="81" t="str">
        <f t="shared" si="295"/>
        <v/>
      </c>
      <c r="RDN117" s="81" t="str">
        <f t="shared" si="295"/>
        <v/>
      </c>
      <c r="RDO117" s="81" t="str">
        <f t="shared" si="295"/>
        <v/>
      </c>
      <c r="RDP117" s="81" t="str">
        <f t="shared" si="295"/>
        <v/>
      </c>
      <c r="RDQ117" s="81" t="str">
        <f t="shared" si="295"/>
        <v/>
      </c>
      <c r="RDR117" s="81" t="str">
        <f t="shared" si="295"/>
        <v/>
      </c>
      <c r="RDS117" s="81" t="str">
        <f t="shared" si="295"/>
        <v/>
      </c>
      <c r="RDT117" s="81" t="str">
        <f t="shared" si="295"/>
        <v/>
      </c>
      <c r="RDU117" s="81" t="str">
        <f t="shared" si="295"/>
        <v/>
      </c>
      <c r="RDV117" s="81" t="str">
        <f t="shared" si="295"/>
        <v/>
      </c>
      <c r="RDW117" s="81" t="str">
        <f t="shared" si="295"/>
        <v/>
      </c>
      <c r="RDX117" s="81" t="str">
        <f t="shared" si="295"/>
        <v/>
      </c>
      <c r="RDY117" s="81" t="str">
        <f t="shared" si="295"/>
        <v/>
      </c>
      <c r="RDZ117" s="81" t="str">
        <f t="shared" si="295"/>
        <v/>
      </c>
      <c r="REA117" s="81" t="str">
        <f t="shared" si="295"/>
        <v/>
      </c>
      <c r="REB117" s="81" t="str">
        <f t="shared" si="295"/>
        <v/>
      </c>
      <c r="REC117" s="81" t="str">
        <f t="shared" si="295"/>
        <v/>
      </c>
      <c r="RED117" s="81" t="str">
        <f t="shared" si="295"/>
        <v/>
      </c>
      <c r="REE117" s="81" t="str">
        <f t="shared" si="295"/>
        <v/>
      </c>
      <c r="REF117" s="81" t="str">
        <f t="shared" si="295"/>
        <v/>
      </c>
      <c r="REG117" s="81" t="str">
        <f t="shared" si="295"/>
        <v/>
      </c>
      <c r="REH117" s="81" t="str">
        <f t="shared" si="295"/>
        <v/>
      </c>
      <c r="REI117" s="81" t="str">
        <f t="shared" si="295"/>
        <v/>
      </c>
      <c r="REJ117" s="81" t="str">
        <f t="shared" si="295"/>
        <v/>
      </c>
      <c r="REK117" s="81" t="str">
        <f t="shared" si="295"/>
        <v/>
      </c>
      <c r="REL117" s="81" t="str">
        <f t="shared" si="295"/>
        <v/>
      </c>
      <c r="REM117" s="81" t="str">
        <f t="shared" si="295"/>
        <v/>
      </c>
      <c r="REN117" s="81" t="str">
        <f t="shared" si="295"/>
        <v/>
      </c>
      <c r="REO117" s="81" t="str">
        <f t="shared" si="295"/>
        <v/>
      </c>
      <c r="REP117" s="81" t="str">
        <f t="shared" si="295"/>
        <v/>
      </c>
      <c r="REQ117" s="81" t="str">
        <f t="shared" si="295"/>
        <v/>
      </c>
      <c r="RER117" s="81" t="str">
        <f t="shared" si="295"/>
        <v/>
      </c>
      <c r="RES117" s="81" t="str">
        <f t="shared" si="295"/>
        <v/>
      </c>
      <c r="RET117" s="81" t="str">
        <f t="shared" si="295"/>
        <v/>
      </c>
      <c r="REU117" s="81" t="str">
        <f t="shared" si="295"/>
        <v/>
      </c>
      <c r="REV117" s="81" t="str">
        <f t="shared" si="295"/>
        <v/>
      </c>
      <c r="REW117" s="81" t="str">
        <f t="shared" si="295"/>
        <v/>
      </c>
      <c r="REX117" s="81" t="str">
        <f t="shared" si="295"/>
        <v/>
      </c>
      <c r="REY117" s="81" t="str">
        <f t="shared" si="295"/>
        <v/>
      </c>
      <c r="REZ117" s="81" t="str">
        <f t="shared" si="295"/>
        <v/>
      </c>
      <c r="RFA117" s="81" t="str">
        <f t="shared" si="295"/>
        <v/>
      </c>
      <c r="RFB117" s="81" t="str">
        <f t="shared" si="295"/>
        <v/>
      </c>
      <c r="RFC117" s="81" t="str">
        <f t="shared" ref="RFC117:RHN117" si="296">IF(ISNUMBER(outYear),RFC68+RFC74+RFC80+RFC114,"")</f>
        <v/>
      </c>
      <c r="RFD117" s="81" t="str">
        <f t="shared" si="296"/>
        <v/>
      </c>
      <c r="RFE117" s="81" t="str">
        <f t="shared" si="296"/>
        <v/>
      </c>
      <c r="RFF117" s="81" t="str">
        <f t="shared" si="296"/>
        <v/>
      </c>
      <c r="RFG117" s="81" t="str">
        <f t="shared" si="296"/>
        <v/>
      </c>
      <c r="RFH117" s="81" t="str">
        <f t="shared" si="296"/>
        <v/>
      </c>
      <c r="RFI117" s="81" t="str">
        <f t="shared" si="296"/>
        <v/>
      </c>
      <c r="RFJ117" s="81" t="str">
        <f t="shared" si="296"/>
        <v/>
      </c>
      <c r="RFK117" s="81" t="str">
        <f t="shared" si="296"/>
        <v/>
      </c>
      <c r="RFL117" s="81" t="str">
        <f t="shared" si="296"/>
        <v/>
      </c>
      <c r="RFM117" s="81" t="str">
        <f t="shared" si="296"/>
        <v/>
      </c>
      <c r="RFN117" s="81" t="str">
        <f t="shared" si="296"/>
        <v/>
      </c>
      <c r="RFO117" s="81" t="str">
        <f t="shared" si="296"/>
        <v/>
      </c>
      <c r="RFP117" s="81" t="str">
        <f t="shared" si="296"/>
        <v/>
      </c>
      <c r="RFQ117" s="81" t="str">
        <f t="shared" si="296"/>
        <v/>
      </c>
      <c r="RFR117" s="81" t="str">
        <f t="shared" si="296"/>
        <v/>
      </c>
      <c r="RFS117" s="81" t="str">
        <f t="shared" si="296"/>
        <v/>
      </c>
      <c r="RFT117" s="81" t="str">
        <f t="shared" si="296"/>
        <v/>
      </c>
      <c r="RFU117" s="81" t="str">
        <f t="shared" si="296"/>
        <v/>
      </c>
      <c r="RFV117" s="81" t="str">
        <f t="shared" si="296"/>
        <v/>
      </c>
      <c r="RFW117" s="81" t="str">
        <f t="shared" si="296"/>
        <v/>
      </c>
      <c r="RFX117" s="81" t="str">
        <f t="shared" si="296"/>
        <v/>
      </c>
      <c r="RFY117" s="81" t="str">
        <f t="shared" si="296"/>
        <v/>
      </c>
      <c r="RFZ117" s="81" t="str">
        <f t="shared" si="296"/>
        <v/>
      </c>
      <c r="RGA117" s="81" t="str">
        <f t="shared" si="296"/>
        <v/>
      </c>
      <c r="RGB117" s="81" t="str">
        <f t="shared" si="296"/>
        <v/>
      </c>
      <c r="RGC117" s="81" t="str">
        <f t="shared" si="296"/>
        <v/>
      </c>
      <c r="RGD117" s="81" t="str">
        <f t="shared" si="296"/>
        <v/>
      </c>
      <c r="RGE117" s="81" t="str">
        <f t="shared" si="296"/>
        <v/>
      </c>
      <c r="RGF117" s="81" t="str">
        <f t="shared" si="296"/>
        <v/>
      </c>
      <c r="RGG117" s="81" t="str">
        <f t="shared" si="296"/>
        <v/>
      </c>
      <c r="RGH117" s="81" t="str">
        <f t="shared" si="296"/>
        <v/>
      </c>
      <c r="RGI117" s="81" t="str">
        <f t="shared" si="296"/>
        <v/>
      </c>
      <c r="RGJ117" s="81" t="str">
        <f t="shared" si="296"/>
        <v/>
      </c>
      <c r="RGK117" s="81" t="str">
        <f t="shared" si="296"/>
        <v/>
      </c>
      <c r="RGL117" s="81" t="str">
        <f t="shared" si="296"/>
        <v/>
      </c>
      <c r="RGM117" s="81" t="str">
        <f t="shared" si="296"/>
        <v/>
      </c>
      <c r="RGN117" s="81" t="str">
        <f t="shared" si="296"/>
        <v/>
      </c>
      <c r="RGO117" s="81" t="str">
        <f t="shared" si="296"/>
        <v/>
      </c>
      <c r="RGP117" s="81" t="str">
        <f t="shared" si="296"/>
        <v/>
      </c>
      <c r="RGQ117" s="81" t="str">
        <f t="shared" si="296"/>
        <v/>
      </c>
      <c r="RGR117" s="81" t="str">
        <f t="shared" si="296"/>
        <v/>
      </c>
      <c r="RGS117" s="81" t="str">
        <f t="shared" si="296"/>
        <v/>
      </c>
      <c r="RGT117" s="81" t="str">
        <f t="shared" si="296"/>
        <v/>
      </c>
      <c r="RGU117" s="81" t="str">
        <f t="shared" si="296"/>
        <v/>
      </c>
      <c r="RGV117" s="81" t="str">
        <f t="shared" si="296"/>
        <v/>
      </c>
      <c r="RGW117" s="81" t="str">
        <f t="shared" si="296"/>
        <v/>
      </c>
      <c r="RGX117" s="81" t="str">
        <f t="shared" si="296"/>
        <v/>
      </c>
      <c r="RGY117" s="81" t="str">
        <f t="shared" si="296"/>
        <v/>
      </c>
      <c r="RGZ117" s="81" t="str">
        <f t="shared" si="296"/>
        <v/>
      </c>
      <c r="RHA117" s="81" t="str">
        <f t="shared" si="296"/>
        <v/>
      </c>
      <c r="RHB117" s="81" t="str">
        <f t="shared" si="296"/>
        <v/>
      </c>
      <c r="RHC117" s="81" t="str">
        <f t="shared" si="296"/>
        <v/>
      </c>
      <c r="RHD117" s="81" t="str">
        <f t="shared" si="296"/>
        <v/>
      </c>
      <c r="RHE117" s="81" t="str">
        <f t="shared" si="296"/>
        <v/>
      </c>
      <c r="RHF117" s="81" t="str">
        <f t="shared" si="296"/>
        <v/>
      </c>
      <c r="RHG117" s="81" t="str">
        <f t="shared" si="296"/>
        <v/>
      </c>
      <c r="RHH117" s="81" t="str">
        <f t="shared" si="296"/>
        <v/>
      </c>
      <c r="RHI117" s="81" t="str">
        <f t="shared" si="296"/>
        <v/>
      </c>
      <c r="RHJ117" s="81" t="str">
        <f t="shared" si="296"/>
        <v/>
      </c>
      <c r="RHK117" s="81" t="str">
        <f t="shared" si="296"/>
        <v/>
      </c>
      <c r="RHL117" s="81" t="str">
        <f t="shared" si="296"/>
        <v/>
      </c>
      <c r="RHM117" s="81" t="str">
        <f t="shared" si="296"/>
        <v/>
      </c>
      <c r="RHN117" s="81" t="str">
        <f t="shared" si="296"/>
        <v/>
      </c>
      <c r="RHO117" s="81" t="str">
        <f t="shared" ref="RHO117:RJZ117" si="297">IF(ISNUMBER(outYear),RHO68+RHO74+RHO80+RHO114,"")</f>
        <v/>
      </c>
      <c r="RHP117" s="81" t="str">
        <f t="shared" si="297"/>
        <v/>
      </c>
      <c r="RHQ117" s="81" t="str">
        <f t="shared" si="297"/>
        <v/>
      </c>
      <c r="RHR117" s="81" t="str">
        <f t="shared" si="297"/>
        <v/>
      </c>
      <c r="RHS117" s="81" t="str">
        <f t="shared" si="297"/>
        <v/>
      </c>
      <c r="RHT117" s="81" t="str">
        <f t="shared" si="297"/>
        <v/>
      </c>
      <c r="RHU117" s="81" t="str">
        <f t="shared" si="297"/>
        <v/>
      </c>
      <c r="RHV117" s="81" t="str">
        <f t="shared" si="297"/>
        <v/>
      </c>
      <c r="RHW117" s="81" t="str">
        <f t="shared" si="297"/>
        <v/>
      </c>
      <c r="RHX117" s="81" t="str">
        <f t="shared" si="297"/>
        <v/>
      </c>
      <c r="RHY117" s="81" t="str">
        <f t="shared" si="297"/>
        <v/>
      </c>
      <c r="RHZ117" s="81" t="str">
        <f t="shared" si="297"/>
        <v/>
      </c>
      <c r="RIA117" s="81" t="str">
        <f t="shared" si="297"/>
        <v/>
      </c>
      <c r="RIB117" s="81" t="str">
        <f t="shared" si="297"/>
        <v/>
      </c>
      <c r="RIC117" s="81" t="str">
        <f t="shared" si="297"/>
        <v/>
      </c>
      <c r="RID117" s="81" t="str">
        <f t="shared" si="297"/>
        <v/>
      </c>
      <c r="RIE117" s="81" t="str">
        <f t="shared" si="297"/>
        <v/>
      </c>
      <c r="RIF117" s="81" t="str">
        <f t="shared" si="297"/>
        <v/>
      </c>
      <c r="RIG117" s="81" t="str">
        <f t="shared" si="297"/>
        <v/>
      </c>
      <c r="RIH117" s="81" t="str">
        <f t="shared" si="297"/>
        <v/>
      </c>
      <c r="RII117" s="81" t="str">
        <f t="shared" si="297"/>
        <v/>
      </c>
      <c r="RIJ117" s="81" t="str">
        <f t="shared" si="297"/>
        <v/>
      </c>
      <c r="RIK117" s="81" t="str">
        <f t="shared" si="297"/>
        <v/>
      </c>
      <c r="RIL117" s="81" t="str">
        <f t="shared" si="297"/>
        <v/>
      </c>
      <c r="RIM117" s="81" t="str">
        <f t="shared" si="297"/>
        <v/>
      </c>
      <c r="RIN117" s="81" t="str">
        <f t="shared" si="297"/>
        <v/>
      </c>
      <c r="RIO117" s="81" t="str">
        <f t="shared" si="297"/>
        <v/>
      </c>
      <c r="RIP117" s="81" t="str">
        <f t="shared" si="297"/>
        <v/>
      </c>
      <c r="RIQ117" s="81" t="str">
        <f t="shared" si="297"/>
        <v/>
      </c>
      <c r="RIR117" s="81" t="str">
        <f t="shared" si="297"/>
        <v/>
      </c>
      <c r="RIS117" s="81" t="str">
        <f t="shared" si="297"/>
        <v/>
      </c>
      <c r="RIT117" s="81" t="str">
        <f t="shared" si="297"/>
        <v/>
      </c>
      <c r="RIU117" s="81" t="str">
        <f t="shared" si="297"/>
        <v/>
      </c>
      <c r="RIV117" s="81" t="str">
        <f t="shared" si="297"/>
        <v/>
      </c>
      <c r="RIW117" s="81" t="str">
        <f t="shared" si="297"/>
        <v/>
      </c>
      <c r="RIX117" s="81" t="str">
        <f t="shared" si="297"/>
        <v/>
      </c>
      <c r="RIY117" s="81" t="str">
        <f t="shared" si="297"/>
        <v/>
      </c>
      <c r="RIZ117" s="81" t="str">
        <f t="shared" si="297"/>
        <v/>
      </c>
      <c r="RJA117" s="81" t="str">
        <f t="shared" si="297"/>
        <v/>
      </c>
      <c r="RJB117" s="81" t="str">
        <f t="shared" si="297"/>
        <v/>
      </c>
      <c r="RJC117" s="81" t="str">
        <f t="shared" si="297"/>
        <v/>
      </c>
      <c r="RJD117" s="81" t="str">
        <f t="shared" si="297"/>
        <v/>
      </c>
      <c r="RJE117" s="81" t="str">
        <f t="shared" si="297"/>
        <v/>
      </c>
      <c r="RJF117" s="81" t="str">
        <f t="shared" si="297"/>
        <v/>
      </c>
      <c r="RJG117" s="81" t="str">
        <f t="shared" si="297"/>
        <v/>
      </c>
      <c r="RJH117" s="81" t="str">
        <f t="shared" si="297"/>
        <v/>
      </c>
      <c r="RJI117" s="81" t="str">
        <f t="shared" si="297"/>
        <v/>
      </c>
      <c r="RJJ117" s="81" t="str">
        <f t="shared" si="297"/>
        <v/>
      </c>
      <c r="RJK117" s="81" t="str">
        <f t="shared" si="297"/>
        <v/>
      </c>
      <c r="RJL117" s="81" t="str">
        <f t="shared" si="297"/>
        <v/>
      </c>
      <c r="RJM117" s="81" t="str">
        <f t="shared" si="297"/>
        <v/>
      </c>
      <c r="RJN117" s="81" t="str">
        <f t="shared" si="297"/>
        <v/>
      </c>
      <c r="RJO117" s="81" t="str">
        <f t="shared" si="297"/>
        <v/>
      </c>
      <c r="RJP117" s="81" t="str">
        <f t="shared" si="297"/>
        <v/>
      </c>
      <c r="RJQ117" s="81" t="str">
        <f t="shared" si="297"/>
        <v/>
      </c>
      <c r="RJR117" s="81" t="str">
        <f t="shared" si="297"/>
        <v/>
      </c>
      <c r="RJS117" s="81" t="str">
        <f t="shared" si="297"/>
        <v/>
      </c>
      <c r="RJT117" s="81" t="str">
        <f t="shared" si="297"/>
        <v/>
      </c>
      <c r="RJU117" s="81" t="str">
        <f t="shared" si="297"/>
        <v/>
      </c>
      <c r="RJV117" s="81" t="str">
        <f t="shared" si="297"/>
        <v/>
      </c>
      <c r="RJW117" s="81" t="str">
        <f t="shared" si="297"/>
        <v/>
      </c>
      <c r="RJX117" s="81" t="str">
        <f t="shared" si="297"/>
        <v/>
      </c>
      <c r="RJY117" s="81" t="str">
        <f t="shared" si="297"/>
        <v/>
      </c>
      <c r="RJZ117" s="81" t="str">
        <f t="shared" si="297"/>
        <v/>
      </c>
      <c r="RKA117" s="81" t="str">
        <f t="shared" ref="RKA117:RML117" si="298">IF(ISNUMBER(outYear),RKA68+RKA74+RKA80+RKA114,"")</f>
        <v/>
      </c>
      <c r="RKB117" s="81" t="str">
        <f t="shared" si="298"/>
        <v/>
      </c>
      <c r="RKC117" s="81" t="str">
        <f t="shared" si="298"/>
        <v/>
      </c>
      <c r="RKD117" s="81" t="str">
        <f t="shared" si="298"/>
        <v/>
      </c>
      <c r="RKE117" s="81" t="str">
        <f t="shared" si="298"/>
        <v/>
      </c>
      <c r="RKF117" s="81" t="str">
        <f t="shared" si="298"/>
        <v/>
      </c>
      <c r="RKG117" s="81" t="str">
        <f t="shared" si="298"/>
        <v/>
      </c>
      <c r="RKH117" s="81" t="str">
        <f t="shared" si="298"/>
        <v/>
      </c>
      <c r="RKI117" s="81" t="str">
        <f t="shared" si="298"/>
        <v/>
      </c>
      <c r="RKJ117" s="81" t="str">
        <f t="shared" si="298"/>
        <v/>
      </c>
      <c r="RKK117" s="81" t="str">
        <f t="shared" si="298"/>
        <v/>
      </c>
      <c r="RKL117" s="81" t="str">
        <f t="shared" si="298"/>
        <v/>
      </c>
      <c r="RKM117" s="81" t="str">
        <f t="shared" si="298"/>
        <v/>
      </c>
      <c r="RKN117" s="81" t="str">
        <f t="shared" si="298"/>
        <v/>
      </c>
      <c r="RKO117" s="81" t="str">
        <f t="shared" si="298"/>
        <v/>
      </c>
      <c r="RKP117" s="81" t="str">
        <f t="shared" si="298"/>
        <v/>
      </c>
      <c r="RKQ117" s="81" t="str">
        <f t="shared" si="298"/>
        <v/>
      </c>
      <c r="RKR117" s="81" t="str">
        <f t="shared" si="298"/>
        <v/>
      </c>
      <c r="RKS117" s="81" t="str">
        <f t="shared" si="298"/>
        <v/>
      </c>
      <c r="RKT117" s="81" t="str">
        <f t="shared" si="298"/>
        <v/>
      </c>
      <c r="RKU117" s="81" t="str">
        <f t="shared" si="298"/>
        <v/>
      </c>
      <c r="RKV117" s="81" t="str">
        <f t="shared" si="298"/>
        <v/>
      </c>
      <c r="RKW117" s="81" t="str">
        <f t="shared" si="298"/>
        <v/>
      </c>
      <c r="RKX117" s="81" t="str">
        <f t="shared" si="298"/>
        <v/>
      </c>
      <c r="RKY117" s="81" t="str">
        <f t="shared" si="298"/>
        <v/>
      </c>
      <c r="RKZ117" s="81" t="str">
        <f t="shared" si="298"/>
        <v/>
      </c>
      <c r="RLA117" s="81" t="str">
        <f t="shared" si="298"/>
        <v/>
      </c>
      <c r="RLB117" s="81" t="str">
        <f t="shared" si="298"/>
        <v/>
      </c>
      <c r="RLC117" s="81" t="str">
        <f t="shared" si="298"/>
        <v/>
      </c>
      <c r="RLD117" s="81" t="str">
        <f t="shared" si="298"/>
        <v/>
      </c>
      <c r="RLE117" s="81" t="str">
        <f t="shared" si="298"/>
        <v/>
      </c>
      <c r="RLF117" s="81" t="str">
        <f t="shared" si="298"/>
        <v/>
      </c>
      <c r="RLG117" s="81" t="str">
        <f t="shared" si="298"/>
        <v/>
      </c>
      <c r="RLH117" s="81" t="str">
        <f t="shared" si="298"/>
        <v/>
      </c>
      <c r="RLI117" s="81" t="str">
        <f t="shared" si="298"/>
        <v/>
      </c>
      <c r="RLJ117" s="81" t="str">
        <f t="shared" si="298"/>
        <v/>
      </c>
      <c r="RLK117" s="81" t="str">
        <f t="shared" si="298"/>
        <v/>
      </c>
      <c r="RLL117" s="81" t="str">
        <f t="shared" si="298"/>
        <v/>
      </c>
      <c r="RLM117" s="81" t="str">
        <f t="shared" si="298"/>
        <v/>
      </c>
      <c r="RLN117" s="81" t="str">
        <f t="shared" si="298"/>
        <v/>
      </c>
      <c r="RLO117" s="81" t="str">
        <f t="shared" si="298"/>
        <v/>
      </c>
      <c r="RLP117" s="81" t="str">
        <f t="shared" si="298"/>
        <v/>
      </c>
      <c r="RLQ117" s="81" t="str">
        <f t="shared" si="298"/>
        <v/>
      </c>
      <c r="RLR117" s="81" t="str">
        <f t="shared" si="298"/>
        <v/>
      </c>
      <c r="RLS117" s="81" t="str">
        <f t="shared" si="298"/>
        <v/>
      </c>
      <c r="RLT117" s="81" t="str">
        <f t="shared" si="298"/>
        <v/>
      </c>
      <c r="RLU117" s="81" t="str">
        <f t="shared" si="298"/>
        <v/>
      </c>
      <c r="RLV117" s="81" t="str">
        <f t="shared" si="298"/>
        <v/>
      </c>
      <c r="RLW117" s="81" t="str">
        <f t="shared" si="298"/>
        <v/>
      </c>
      <c r="RLX117" s="81" t="str">
        <f t="shared" si="298"/>
        <v/>
      </c>
      <c r="RLY117" s="81" t="str">
        <f t="shared" si="298"/>
        <v/>
      </c>
      <c r="RLZ117" s="81" t="str">
        <f t="shared" si="298"/>
        <v/>
      </c>
      <c r="RMA117" s="81" t="str">
        <f t="shared" si="298"/>
        <v/>
      </c>
      <c r="RMB117" s="81" t="str">
        <f t="shared" si="298"/>
        <v/>
      </c>
      <c r="RMC117" s="81" t="str">
        <f t="shared" si="298"/>
        <v/>
      </c>
      <c r="RMD117" s="81" t="str">
        <f t="shared" si="298"/>
        <v/>
      </c>
      <c r="RME117" s="81" t="str">
        <f t="shared" si="298"/>
        <v/>
      </c>
      <c r="RMF117" s="81" t="str">
        <f t="shared" si="298"/>
        <v/>
      </c>
      <c r="RMG117" s="81" t="str">
        <f t="shared" si="298"/>
        <v/>
      </c>
      <c r="RMH117" s="81" t="str">
        <f t="shared" si="298"/>
        <v/>
      </c>
      <c r="RMI117" s="81" t="str">
        <f t="shared" si="298"/>
        <v/>
      </c>
      <c r="RMJ117" s="81" t="str">
        <f t="shared" si="298"/>
        <v/>
      </c>
      <c r="RMK117" s="81" t="str">
        <f t="shared" si="298"/>
        <v/>
      </c>
      <c r="RML117" s="81" t="str">
        <f t="shared" si="298"/>
        <v/>
      </c>
      <c r="RMM117" s="81" t="str">
        <f t="shared" ref="RMM117:ROX117" si="299">IF(ISNUMBER(outYear),RMM68+RMM74+RMM80+RMM114,"")</f>
        <v/>
      </c>
      <c r="RMN117" s="81" t="str">
        <f t="shared" si="299"/>
        <v/>
      </c>
      <c r="RMO117" s="81" t="str">
        <f t="shared" si="299"/>
        <v/>
      </c>
      <c r="RMP117" s="81" t="str">
        <f t="shared" si="299"/>
        <v/>
      </c>
      <c r="RMQ117" s="81" t="str">
        <f t="shared" si="299"/>
        <v/>
      </c>
      <c r="RMR117" s="81" t="str">
        <f t="shared" si="299"/>
        <v/>
      </c>
      <c r="RMS117" s="81" t="str">
        <f t="shared" si="299"/>
        <v/>
      </c>
      <c r="RMT117" s="81" t="str">
        <f t="shared" si="299"/>
        <v/>
      </c>
      <c r="RMU117" s="81" t="str">
        <f t="shared" si="299"/>
        <v/>
      </c>
      <c r="RMV117" s="81" t="str">
        <f t="shared" si="299"/>
        <v/>
      </c>
      <c r="RMW117" s="81" t="str">
        <f t="shared" si="299"/>
        <v/>
      </c>
      <c r="RMX117" s="81" t="str">
        <f t="shared" si="299"/>
        <v/>
      </c>
      <c r="RMY117" s="81" t="str">
        <f t="shared" si="299"/>
        <v/>
      </c>
      <c r="RMZ117" s="81" t="str">
        <f t="shared" si="299"/>
        <v/>
      </c>
      <c r="RNA117" s="81" t="str">
        <f t="shared" si="299"/>
        <v/>
      </c>
      <c r="RNB117" s="81" t="str">
        <f t="shared" si="299"/>
        <v/>
      </c>
      <c r="RNC117" s="81" t="str">
        <f t="shared" si="299"/>
        <v/>
      </c>
      <c r="RND117" s="81" t="str">
        <f t="shared" si="299"/>
        <v/>
      </c>
      <c r="RNE117" s="81" t="str">
        <f t="shared" si="299"/>
        <v/>
      </c>
      <c r="RNF117" s="81" t="str">
        <f t="shared" si="299"/>
        <v/>
      </c>
      <c r="RNG117" s="81" t="str">
        <f t="shared" si="299"/>
        <v/>
      </c>
      <c r="RNH117" s="81" t="str">
        <f t="shared" si="299"/>
        <v/>
      </c>
      <c r="RNI117" s="81" t="str">
        <f t="shared" si="299"/>
        <v/>
      </c>
      <c r="RNJ117" s="81" t="str">
        <f t="shared" si="299"/>
        <v/>
      </c>
      <c r="RNK117" s="81" t="str">
        <f t="shared" si="299"/>
        <v/>
      </c>
      <c r="RNL117" s="81" t="str">
        <f t="shared" si="299"/>
        <v/>
      </c>
      <c r="RNM117" s="81" t="str">
        <f t="shared" si="299"/>
        <v/>
      </c>
      <c r="RNN117" s="81" t="str">
        <f t="shared" si="299"/>
        <v/>
      </c>
      <c r="RNO117" s="81" t="str">
        <f t="shared" si="299"/>
        <v/>
      </c>
      <c r="RNP117" s="81" t="str">
        <f t="shared" si="299"/>
        <v/>
      </c>
      <c r="RNQ117" s="81" t="str">
        <f t="shared" si="299"/>
        <v/>
      </c>
      <c r="RNR117" s="81" t="str">
        <f t="shared" si="299"/>
        <v/>
      </c>
      <c r="RNS117" s="81" t="str">
        <f t="shared" si="299"/>
        <v/>
      </c>
      <c r="RNT117" s="81" t="str">
        <f t="shared" si="299"/>
        <v/>
      </c>
      <c r="RNU117" s="81" t="str">
        <f t="shared" si="299"/>
        <v/>
      </c>
      <c r="RNV117" s="81" t="str">
        <f t="shared" si="299"/>
        <v/>
      </c>
      <c r="RNW117" s="81" t="str">
        <f t="shared" si="299"/>
        <v/>
      </c>
      <c r="RNX117" s="81" t="str">
        <f t="shared" si="299"/>
        <v/>
      </c>
      <c r="RNY117" s="81" t="str">
        <f t="shared" si="299"/>
        <v/>
      </c>
      <c r="RNZ117" s="81" t="str">
        <f t="shared" si="299"/>
        <v/>
      </c>
      <c r="ROA117" s="81" t="str">
        <f t="shared" si="299"/>
        <v/>
      </c>
      <c r="ROB117" s="81" t="str">
        <f t="shared" si="299"/>
        <v/>
      </c>
      <c r="ROC117" s="81" t="str">
        <f t="shared" si="299"/>
        <v/>
      </c>
      <c r="ROD117" s="81" t="str">
        <f t="shared" si="299"/>
        <v/>
      </c>
      <c r="ROE117" s="81" t="str">
        <f t="shared" si="299"/>
        <v/>
      </c>
      <c r="ROF117" s="81" t="str">
        <f t="shared" si="299"/>
        <v/>
      </c>
      <c r="ROG117" s="81" t="str">
        <f t="shared" si="299"/>
        <v/>
      </c>
      <c r="ROH117" s="81" t="str">
        <f t="shared" si="299"/>
        <v/>
      </c>
      <c r="ROI117" s="81" t="str">
        <f t="shared" si="299"/>
        <v/>
      </c>
      <c r="ROJ117" s="81" t="str">
        <f t="shared" si="299"/>
        <v/>
      </c>
      <c r="ROK117" s="81" t="str">
        <f t="shared" si="299"/>
        <v/>
      </c>
      <c r="ROL117" s="81" t="str">
        <f t="shared" si="299"/>
        <v/>
      </c>
      <c r="ROM117" s="81" t="str">
        <f t="shared" si="299"/>
        <v/>
      </c>
      <c r="RON117" s="81" t="str">
        <f t="shared" si="299"/>
        <v/>
      </c>
      <c r="ROO117" s="81" t="str">
        <f t="shared" si="299"/>
        <v/>
      </c>
      <c r="ROP117" s="81" t="str">
        <f t="shared" si="299"/>
        <v/>
      </c>
      <c r="ROQ117" s="81" t="str">
        <f t="shared" si="299"/>
        <v/>
      </c>
      <c r="ROR117" s="81" t="str">
        <f t="shared" si="299"/>
        <v/>
      </c>
      <c r="ROS117" s="81" t="str">
        <f t="shared" si="299"/>
        <v/>
      </c>
      <c r="ROT117" s="81" t="str">
        <f t="shared" si="299"/>
        <v/>
      </c>
      <c r="ROU117" s="81" t="str">
        <f t="shared" si="299"/>
        <v/>
      </c>
      <c r="ROV117" s="81" t="str">
        <f t="shared" si="299"/>
        <v/>
      </c>
      <c r="ROW117" s="81" t="str">
        <f t="shared" si="299"/>
        <v/>
      </c>
      <c r="ROX117" s="81" t="str">
        <f t="shared" si="299"/>
        <v/>
      </c>
      <c r="ROY117" s="81" t="str">
        <f t="shared" ref="ROY117:RRJ117" si="300">IF(ISNUMBER(outYear),ROY68+ROY74+ROY80+ROY114,"")</f>
        <v/>
      </c>
      <c r="ROZ117" s="81" t="str">
        <f t="shared" si="300"/>
        <v/>
      </c>
      <c r="RPA117" s="81" t="str">
        <f t="shared" si="300"/>
        <v/>
      </c>
      <c r="RPB117" s="81" t="str">
        <f t="shared" si="300"/>
        <v/>
      </c>
      <c r="RPC117" s="81" t="str">
        <f t="shared" si="300"/>
        <v/>
      </c>
      <c r="RPD117" s="81" t="str">
        <f t="shared" si="300"/>
        <v/>
      </c>
      <c r="RPE117" s="81" t="str">
        <f t="shared" si="300"/>
        <v/>
      </c>
      <c r="RPF117" s="81" t="str">
        <f t="shared" si="300"/>
        <v/>
      </c>
      <c r="RPG117" s="81" t="str">
        <f t="shared" si="300"/>
        <v/>
      </c>
      <c r="RPH117" s="81" t="str">
        <f t="shared" si="300"/>
        <v/>
      </c>
      <c r="RPI117" s="81" t="str">
        <f t="shared" si="300"/>
        <v/>
      </c>
      <c r="RPJ117" s="81" t="str">
        <f t="shared" si="300"/>
        <v/>
      </c>
      <c r="RPK117" s="81" t="str">
        <f t="shared" si="300"/>
        <v/>
      </c>
      <c r="RPL117" s="81" t="str">
        <f t="shared" si="300"/>
        <v/>
      </c>
      <c r="RPM117" s="81" t="str">
        <f t="shared" si="300"/>
        <v/>
      </c>
      <c r="RPN117" s="81" t="str">
        <f t="shared" si="300"/>
        <v/>
      </c>
      <c r="RPO117" s="81" t="str">
        <f t="shared" si="300"/>
        <v/>
      </c>
      <c r="RPP117" s="81" t="str">
        <f t="shared" si="300"/>
        <v/>
      </c>
      <c r="RPQ117" s="81" t="str">
        <f t="shared" si="300"/>
        <v/>
      </c>
      <c r="RPR117" s="81" t="str">
        <f t="shared" si="300"/>
        <v/>
      </c>
      <c r="RPS117" s="81" t="str">
        <f t="shared" si="300"/>
        <v/>
      </c>
      <c r="RPT117" s="81" t="str">
        <f t="shared" si="300"/>
        <v/>
      </c>
      <c r="RPU117" s="81" t="str">
        <f t="shared" si="300"/>
        <v/>
      </c>
      <c r="RPV117" s="81" t="str">
        <f t="shared" si="300"/>
        <v/>
      </c>
      <c r="RPW117" s="81" t="str">
        <f t="shared" si="300"/>
        <v/>
      </c>
      <c r="RPX117" s="81" t="str">
        <f t="shared" si="300"/>
        <v/>
      </c>
      <c r="RPY117" s="81" t="str">
        <f t="shared" si="300"/>
        <v/>
      </c>
      <c r="RPZ117" s="81" t="str">
        <f t="shared" si="300"/>
        <v/>
      </c>
      <c r="RQA117" s="81" t="str">
        <f t="shared" si="300"/>
        <v/>
      </c>
      <c r="RQB117" s="81" t="str">
        <f t="shared" si="300"/>
        <v/>
      </c>
      <c r="RQC117" s="81" t="str">
        <f t="shared" si="300"/>
        <v/>
      </c>
      <c r="RQD117" s="81" t="str">
        <f t="shared" si="300"/>
        <v/>
      </c>
      <c r="RQE117" s="81" t="str">
        <f t="shared" si="300"/>
        <v/>
      </c>
      <c r="RQF117" s="81" t="str">
        <f t="shared" si="300"/>
        <v/>
      </c>
      <c r="RQG117" s="81" t="str">
        <f t="shared" si="300"/>
        <v/>
      </c>
      <c r="RQH117" s="81" t="str">
        <f t="shared" si="300"/>
        <v/>
      </c>
      <c r="RQI117" s="81" t="str">
        <f t="shared" si="300"/>
        <v/>
      </c>
      <c r="RQJ117" s="81" t="str">
        <f t="shared" si="300"/>
        <v/>
      </c>
      <c r="RQK117" s="81" t="str">
        <f t="shared" si="300"/>
        <v/>
      </c>
      <c r="RQL117" s="81" t="str">
        <f t="shared" si="300"/>
        <v/>
      </c>
      <c r="RQM117" s="81" t="str">
        <f t="shared" si="300"/>
        <v/>
      </c>
      <c r="RQN117" s="81" t="str">
        <f t="shared" si="300"/>
        <v/>
      </c>
      <c r="RQO117" s="81" t="str">
        <f t="shared" si="300"/>
        <v/>
      </c>
      <c r="RQP117" s="81" t="str">
        <f t="shared" si="300"/>
        <v/>
      </c>
      <c r="RQQ117" s="81" t="str">
        <f t="shared" si="300"/>
        <v/>
      </c>
      <c r="RQR117" s="81" t="str">
        <f t="shared" si="300"/>
        <v/>
      </c>
      <c r="RQS117" s="81" t="str">
        <f t="shared" si="300"/>
        <v/>
      </c>
      <c r="RQT117" s="81" t="str">
        <f t="shared" si="300"/>
        <v/>
      </c>
      <c r="RQU117" s="81" t="str">
        <f t="shared" si="300"/>
        <v/>
      </c>
      <c r="RQV117" s="81" t="str">
        <f t="shared" si="300"/>
        <v/>
      </c>
      <c r="RQW117" s="81" t="str">
        <f t="shared" si="300"/>
        <v/>
      </c>
      <c r="RQX117" s="81" t="str">
        <f t="shared" si="300"/>
        <v/>
      </c>
      <c r="RQY117" s="81" t="str">
        <f t="shared" si="300"/>
        <v/>
      </c>
      <c r="RQZ117" s="81" t="str">
        <f t="shared" si="300"/>
        <v/>
      </c>
      <c r="RRA117" s="81" t="str">
        <f t="shared" si="300"/>
        <v/>
      </c>
      <c r="RRB117" s="81" t="str">
        <f t="shared" si="300"/>
        <v/>
      </c>
      <c r="RRC117" s="81" t="str">
        <f t="shared" si="300"/>
        <v/>
      </c>
      <c r="RRD117" s="81" t="str">
        <f t="shared" si="300"/>
        <v/>
      </c>
      <c r="RRE117" s="81" t="str">
        <f t="shared" si="300"/>
        <v/>
      </c>
      <c r="RRF117" s="81" t="str">
        <f t="shared" si="300"/>
        <v/>
      </c>
      <c r="RRG117" s="81" t="str">
        <f t="shared" si="300"/>
        <v/>
      </c>
      <c r="RRH117" s="81" t="str">
        <f t="shared" si="300"/>
        <v/>
      </c>
      <c r="RRI117" s="81" t="str">
        <f t="shared" si="300"/>
        <v/>
      </c>
      <c r="RRJ117" s="81" t="str">
        <f t="shared" si="300"/>
        <v/>
      </c>
      <c r="RRK117" s="81" t="str">
        <f t="shared" ref="RRK117:RTV117" si="301">IF(ISNUMBER(outYear),RRK68+RRK74+RRK80+RRK114,"")</f>
        <v/>
      </c>
      <c r="RRL117" s="81" t="str">
        <f t="shared" si="301"/>
        <v/>
      </c>
      <c r="RRM117" s="81" t="str">
        <f t="shared" si="301"/>
        <v/>
      </c>
      <c r="RRN117" s="81" t="str">
        <f t="shared" si="301"/>
        <v/>
      </c>
      <c r="RRO117" s="81" t="str">
        <f t="shared" si="301"/>
        <v/>
      </c>
      <c r="RRP117" s="81" t="str">
        <f t="shared" si="301"/>
        <v/>
      </c>
      <c r="RRQ117" s="81" t="str">
        <f t="shared" si="301"/>
        <v/>
      </c>
      <c r="RRR117" s="81" t="str">
        <f t="shared" si="301"/>
        <v/>
      </c>
      <c r="RRS117" s="81" t="str">
        <f t="shared" si="301"/>
        <v/>
      </c>
      <c r="RRT117" s="81" t="str">
        <f t="shared" si="301"/>
        <v/>
      </c>
      <c r="RRU117" s="81" t="str">
        <f t="shared" si="301"/>
        <v/>
      </c>
      <c r="RRV117" s="81" t="str">
        <f t="shared" si="301"/>
        <v/>
      </c>
      <c r="RRW117" s="81" t="str">
        <f t="shared" si="301"/>
        <v/>
      </c>
      <c r="RRX117" s="81" t="str">
        <f t="shared" si="301"/>
        <v/>
      </c>
      <c r="RRY117" s="81" t="str">
        <f t="shared" si="301"/>
        <v/>
      </c>
      <c r="RRZ117" s="81" t="str">
        <f t="shared" si="301"/>
        <v/>
      </c>
      <c r="RSA117" s="81" t="str">
        <f t="shared" si="301"/>
        <v/>
      </c>
      <c r="RSB117" s="81" t="str">
        <f t="shared" si="301"/>
        <v/>
      </c>
      <c r="RSC117" s="81" t="str">
        <f t="shared" si="301"/>
        <v/>
      </c>
      <c r="RSD117" s="81" t="str">
        <f t="shared" si="301"/>
        <v/>
      </c>
      <c r="RSE117" s="81" t="str">
        <f t="shared" si="301"/>
        <v/>
      </c>
      <c r="RSF117" s="81" t="str">
        <f t="shared" si="301"/>
        <v/>
      </c>
      <c r="RSG117" s="81" t="str">
        <f t="shared" si="301"/>
        <v/>
      </c>
      <c r="RSH117" s="81" t="str">
        <f t="shared" si="301"/>
        <v/>
      </c>
      <c r="RSI117" s="81" t="str">
        <f t="shared" si="301"/>
        <v/>
      </c>
      <c r="RSJ117" s="81" t="str">
        <f t="shared" si="301"/>
        <v/>
      </c>
      <c r="RSK117" s="81" t="str">
        <f t="shared" si="301"/>
        <v/>
      </c>
      <c r="RSL117" s="81" t="str">
        <f t="shared" si="301"/>
        <v/>
      </c>
      <c r="RSM117" s="81" t="str">
        <f t="shared" si="301"/>
        <v/>
      </c>
      <c r="RSN117" s="81" t="str">
        <f t="shared" si="301"/>
        <v/>
      </c>
      <c r="RSO117" s="81" t="str">
        <f t="shared" si="301"/>
        <v/>
      </c>
      <c r="RSP117" s="81" t="str">
        <f t="shared" si="301"/>
        <v/>
      </c>
      <c r="RSQ117" s="81" t="str">
        <f t="shared" si="301"/>
        <v/>
      </c>
      <c r="RSR117" s="81" t="str">
        <f t="shared" si="301"/>
        <v/>
      </c>
      <c r="RSS117" s="81" t="str">
        <f t="shared" si="301"/>
        <v/>
      </c>
      <c r="RST117" s="81" t="str">
        <f t="shared" si="301"/>
        <v/>
      </c>
      <c r="RSU117" s="81" t="str">
        <f t="shared" si="301"/>
        <v/>
      </c>
      <c r="RSV117" s="81" t="str">
        <f t="shared" si="301"/>
        <v/>
      </c>
      <c r="RSW117" s="81" t="str">
        <f t="shared" si="301"/>
        <v/>
      </c>
      <c r="RSX117" s="81" t="str">
        <f t="shared" si="301"/>
        <v/>
      </c>
      <c r="RSY117" s="81" t="str">
        <f t="shared" si="301"/>
        <v/>
      </c>
      <c r="RSZ117" s="81" t="str">
        <f t="shared" si="301"/>
        <v/>
      </c>
      <c r="RTA117" s="81" t="str">
        <f t="shared" si="301"/>
        <v/>
      </c>
      <c r="RTB117" s="81" t="str">
        <f t="shared" si="301"/>
        <v/>
      </c>
      <c r="RTC117" s="81" t="str">
        <f t="shared" si="301"/>
        <v/>
      </c>
      <c r="RTD117" s="81" t="str">
        <f t="shared" si="301"/>
        <v/>
      </c>
      <c r="RTE117" s="81" t="str">
        <f t="shared" si="301"/>
        <v/>
      </c>
      <c r="RTF117" s="81" t="str">
        <f t="shared" si="301"/>
        <v/>
      </c>
      <c r="RTG117" s="81" t="str">
        <f t="shared" si="301"/>
        <v/>
      </c>
      <c r="RTH117" s="81" t="str">
        <f t="shared" si="301"/>
        <v/>
      </c>
      <c r="RTI117" s="81" t="str">
        <f t="shared" si="301"/>
        <v/>
      </c>
      <c r="RTJ117" s="81" t="str">
        <f t="shared" si="301"/>
        <v/>
      </c>
      <c r="RTK117" s="81" t="str">
        <f t="shared" si="301"/>
        <v/>
      </c>
      <c r="RTL117" s="81" t="str">
        <f t="shared" si="301"/>
        <v/>
      </c>
      <c r="RTM117" s="81" t="str">
        <f t="shared" si="301"/>
        <v/>
      </c>
      <c r="RTN117" s="81" t="str">
        <f t="shared" si="301"/>
        <v/>
      </c>
      <c r="RTO117" s="81" t="str">
        <f t="shared" si="301"/>
        <v/>
      </c>
      <c r="RTP117" s="81" t="str">
        <f t="shared" si="301"/>
        <v/>
      </c>
      <c r="RTQ117" s="81" t="str">
        <f t="shared" si="301"/>
        <v/>
      </c>
      <c r="RTR117" s="81" t="str">
        <f t="shared" si="301"/>
        <v/>
      </c>
      <c r="RTS117" s="81" t="str">
        <f t="shared" si="301"/>
        <v/>
      </c>
      <c r="RTT117" s="81" t="str">
        <f t="shared" si="301"/>
        <v/>
      </c>
      <c r="RTU117" s="81" t="str">
        <f t="shared" si="301"/>
        <v/>
      </c>
      <c r="RTV117" s="81" t="str">
        <f t="shared" si="301"/>
        <v/>
      </c>
      <c r="RTW117" s="81" t="str">
        <f t="shared" ref="RTW117:RWH117" si="302">IF(ISNUMBER(outYear),RTW68+RTW74+RTW80+RTW114,"")</f>
        <v/>
      </c>
      <c r="RTX117" s="81" t="str">
        <f t="shared" si="302"/>
        <v/>
      </c>
      <c r="RTY117" s="81" t="str">
        <f t="shared" si="302"/>
        <v/>
      </c>
      <c r="RTZ117" s="81" t="str">
        <f t="shared" si="302"/>
        <v/>
      </c>
      <c r="RUA117" s="81" t="str">
        <f t="shared" si="302"/>
        <v/>
      </c>
      <c r="RUB117" s="81" t="str">
        <f t="shared" si="302"/>
        <v/>
      </c>
      <c r="RUC117" s="81" t="str">
        <f t="shared" si="302"/>
        <v/>
      </c>
      <c r="RUD117" s="81" t="str">
        <f t="shared" si="302"/>
        <v/>
      </c>
      <c r="RUE117" s="81" t="str">
        <f t="shared" si="302"/>
        <v/>
      </c>
      <c r="RUF117" s="81" t="str">
        <f t="shared" si="302"/>
        <v/>
      </c>
      <c r="RUG117" s="81" t="str">
        <f t="shared" si="302"/>
        <v/>
      </c>
      <c r="RUH117" s="81" t="str">
        <f t="shared" si="302"/>
        <v/>
      </c>
      <c r="RUI117" s="81" t="str">
        <f t="shared" si="302"/>
        <v/>
      </c>
      <c r="RUJ117" s="81" t="str">
        <f t="shared" si="302"/>
        <v/>
      </c>
      <c r="RUK117" s="81" t="str">
        <f t="shared" si="302"/>
        <v/>
      </c>
      <c r="RUL117" s="81" t="str">
        <f t="shared" si="302"/>
        <v/>
      </c>
      <c r="RUM117" s="81" t="str">
        <f t="shared" si="302"/>
        <v/>
      </c>
      <c r="RUN117" s="81" t="str">
        <f t="shared" si="302"/>
        <v/>
      </c>
      <c r="RUO117" s="81" t="str">
        <f t="shared" si="302"/>
        <v/>
      </c>
      <c r="RUP117" s="81" t="str">
        <f t="shared" si="302"/>
        <v/>
      </c>
      <c r="RUQ117" s="81" t="str">
        <f t="shared" si="302"/>
        <v/>
      </c>
      <c r="RUR117" s="81" t="str">
        <f t="shared" si="302"/>
        <v/>
      </c>
      <c r="RUS117" s="81" t="str">
        <f t="shared" si="302"/>
        <v/>
      </c>
      <c r="RUT117" s="81" t="str">
        <f t="shared" si="302"/>
        <v/>
      </c>
      <c r="RUU117" s="81" t="str">
        <f t="shared" si="302"/>
        <v/>
      </c>
      <c r="RUV117" s="81" t="str">
        <f t="shared" si="302"/>
        <v/>
      </c>
      <c r="RUW117" s="81" t="str">
        <f t="shared" si="302"/>
        <v/>
      </c>
      <c r="RUX117" s="81" t="str">
        <f t="shared" si="302"/>
        <v/>
      </c>
      <c r="RUY117" s="81" t="str">
        <f t="shared" si="302"/>
        <v/>
      </c>
      <c r="RUZ117" s="81" t="str">
        <f t="shared" si="302"/>
        <v/>
      </c>
      <c r="RVA117" s="81" t="str">
        <f t="shared" si="302"/>
        <v/>
      </c>
      <c r="RVB117" s="81" t="str">
        <f t="shared" si="302"/>
        <v/>
      </c>
      <c r="RVC117" s="81" t="str">
        <f t="shared" si="302"/>
        <v/>
      </c>
      <c r="RVD117" s="81" t="str">
        <f t="shared" si="302"/>
        <v/>
      </c>
      <c r="RVE117" s="81" t="str">
        <f t="shared" si="302"/>
        <v/>
      </c>
      <c r="RVF117" s="81" t="str">
        <f t="shared" si="302"/>
        <v/>
      </c>
      <c r="RVG117" s="81" t="str">
        <f t="shared" si="302"/>
        <v/>
      </c>
      <c r="RVH117" s="81" t="str">
        <f t="shared" si="302"/>
        <v/>
      </c>
      <c r="RVI117" s="81" t="str">
        <f t="shared" si="302"/>
        <v/>
      </c>
      <c r="RVJ117" s="81" t="str">
        <f t="shared" si="302"/>
        <v/>
      </c>
      <c r="RVK117" s="81" t="str">
        <f t="shared" si="302"/>
        <v/>
      </c>
      <c r="RVL117" s="81" t="str">
        <f t="shared" si="302"/>
        <v/>
      </c>
      <c r="RVM117" s="81" t="str">
        <f t="shared" si="302"/>
        <v/>
      </c>
      <c r="RVN117" s="81" t="str">
        <f t="shared" si="302"/>
        <v/>
      </c>
      <c r="RVO117" s="81" t="str">
        <f t="shared" si="302"/>
        <v/>
      </c>
      <c r="RVP117" s="81" t="str">
        <f t="shared" si="302"/>
        <v/>
      </c>
      <c r="RVQ117" s="81" t="str">
        <f t="shared" si="302"/>
        <v/>
      </c>
      <c r="RVR117" s="81" t="str">
        <f t="shared" si="302"/>
        <v/>
      </c>
      <c r="RVS117" s="81" t="str">
        <f t="shared" si="302"/>
        <v/>
      </c>
      <c r="RVT117" s="81" t="str">
        <f t="shared" si="302"/>
        <v/>
      </c>
      <c r="RVU117" s="81" t="str">
        <f t="shared" si="302"/>
        <v/>
      </c>
      <c r="RVV117" s="81" t="str">
        <f t="shared" si="302"/>
        <v/>
      </c>
      <c r="RVW117" s="81" t="str">
        <f t="shared" si="302"/>
        <v/>
      </c>
      <c r="RVX117" s="81" t="str">
        <f t="shared" si="302"/>
        <v/>
      </c>
      <c r="RVY117" s="81" t="str">
        <f t="shared" si="302"/>
        <v/>
      </c>
      <c r="RVZ117" s="81" t="str">
        <f t="shared" si="302"/>
        <v/>
      </c>
      <c r="RWA117" s="81" t="str">
        <f t="shared" si="302"/>
        <v/>
      </c>
      <c r="RWB117" s="81" t="str">
        <f t="shared" si="302"/>
        <v/>
      </c>
      <c r="RWC117" s="81" t="str">
        <f t="shared" si="302"/>
        <v/>
      </c>
      <c r="RWD117" s="81" t="str">
        <f t="shared" si="302"/>
        <v/>
      </c>
      <c r="RWE117" s="81" t="str">
        <f t="shared" si="302"/>
        <v/>
      </c>
      <c r="RWF117" s="81" t="str">
        <f t="shared" si="302"/>
        <v/>
      </c>
      <c r="RWG117" s="81" t="str">
        <f t="shared" si="302"/>
        <v/>
      </c>
      <c r="RWH117" s="81" t="str">
        <f t="shared" si="302"/>
        <v/>
      </c>
      <c r="RWI117" s="81" t="str">
        <f t="shared" ref="RWI117:RYT117" si="303">IF(ISNUMBER(outYear),RWI68+RWI74+RWI80+RWI114,"")</f>
        <v/>
      </c>
      <c r="RWJ117" s="81" t="str">
        <f t="shared" si="303"/>
        <v/>
      </c>
      <c r="RWK117" s="81" t="str">
        <f t="shared" si="303"/>
        <v/>
      </c>
      <c r="RWL117" s="81" t="str">
        <f t="shared" si="303"/>
        <v/>
      </c>
      <c r="RWM117" s="81" t="str">
        <f t="shared" si="303"/>
        <v/>
      </c>
      <c r="RWN117" s="81" t="str">
        <f t="shared" si="303"/>
        <v/>
      </c>
      <c r="RWO117" s="81" t="str">
        <f t="shared" si="303"/>
        <v/>
      </c>
      <c r="RWP117" s="81" t="str">
        <f t="shared" si="303"/>
        <v/>
      </c>
      <c r="RWQ117" s="81" t="str">
        <f t="shared" si="303"/>
        <v/>
      </c>
      <c r="RWR117" s="81" t="str">
        <f t="shared" si="303"/>
        <v/>
      </c>
      <c r="RWS117" s="81" t="str">
        <f t="shared" si="303"/>
        <v/>
      </c>
      <c r="RWT117" s="81" t="str">
        <f t="shared" si="303"/>
        <v/>
      </c>
      <c r="RWU117" s="81" t="str">
        <f t="shared" si="303"/>
        <v/>
      </c>
      <c r="RWV117" s="81" t="str">
        <f t="shared" si="303"/>
        <v/>
      </c>
      <c r="RWW117" s="81" t="str">
        <f t="shared" si="303"/>
        <v/>
      </c>
      <c r="RWX117" s="81" t="str">
        <f t="shared" si="303"/>
        <v/>
      </c>
      <c r="RWY117" s="81" t="str">
        <f t="shared" si="303"/>
        <v/>
      </c>
      <c r="RWZ117" s="81" t="str">
        <f t="shared" si="303"/>
        <v/>
      </c>
      <c r="RXA117" s="81" t="str">
        <f t="shared" si="303"/>
        <v/>
      </c>
      <c r="RXB117" s="81" t="str">
        <f t="shared" si="303"/>
        <v/>
      </c>
      <c r="RXC117" s="81" t="str">
        <f t="shared" si="303"/>
        <v/>
      </c>
      <c r="RXD117" s="81" t="str">
        <f t="shared" si="303"/>
        <v/>
      </c>
      <c r="RXE117" s="81" t="str">
        <f t="shared" si="303"/>
        <v/>
      </c>
      <c r="RXF117" s="81" t="str">
        <f t="shared" si="303"/>
        <v/>
      </c>
      <c r="RXG117" s="81" t="str">
        <f t="shared" si="303"/>
        <v/>
      </c>
      <c r="RXH117" s="81" t="str">
        <f t="shared" si="303"/>
        <v/>
      </c>
      <c r="RXI117" s="81" t="str">
        <f t="shared" si="303"/>
        <v/>
      </c>
      <c r="RXJ117" s="81" t="str">
        <f t="shared" si="303"/>
        <v/>
      </c>
      <c r="RXK117" s="81" t="str">
        <f t="shared" si="303"/>
        <v/>
      </c>
      <c r="RXL117" s="81" t="str">
        <f t="shared" si="303"/>
        <v/>
      </c>
      <c r="RXM117" s="81" t="str">
        <f t="shared" si="303"/>
        <v/>
      </c>
      <c r="RXN117" s="81" t="str">
        <f t="shared" si="303"/>
        <v/>
      </c>
      <c r="RXO117" s="81" t="str">
        <f t="shared" si="303"/>
        <v/>
      </c>
      <c r="RXP117" s="81" t="str">
        <f t="shared" si="303"/>
        <v/>
      </c>
      <c r="RXQ117" s="81" t="str">
        <f t="shared" si="303"/>
        <v/>
      </c>
      <c r="RXR117" s="81" t="str">
        <f t="shared" si="303"/>
        <v/>
      </c>
      <c r="RXS117" s="81" t="str">
        <f t="shared" si="303"/>
        <v/>
      </c>
      <c r="RXT117" s="81" t="str">
        <f t="shared" si="303"/>
        <v/>
      </c>
      <c r="RXU117" s="81" t="str">
        <f t="shared" si="303"/>
        <v/>
      </c>
      <c r="RXV117" s="81" t="str">
        <f t="shared" si="303"/>
        <v/>
      </c>
      <c r="RXW117" s="81" t="str">
        <f t="shared" si="303"/>
        <v/>
      </c>
      <c r="RXX117" s="81" t="str">
        <f t="shared" si="303"/>
        <v/>
      </c>
      <c r="RXY117" s="81" t="str">
        <f t="shared" si="303"/>
        <v/>
      </c>
      <c r="RXZ117" s="81" t="str">
        <f t="shared" si="303"/>
        <v/>
      </c>
      <c r="RYA117" s="81" t="str">
        <f t="shared" si="303"/>
        <v/>
      </c>
      <c r="RYB117" s="81" t="str">
        <f t="shared" si="303"/>
        <v/>
      </c>
      <c r="RYC117" s="81" t="str">
        <f t="shared" si="303"/>
        <v/>
      </c>
      <c r="RYD117" s="81" t="str">
        <f t="shared" si="303"/>
        <v/>
      </c>
      <c r="RYE117" s="81" t="str">
        <f t="shared" si="303"/>
        <v/>
      </c>
      <c r="RYF117" s="81" t="str">
        <f t="shared" si="303"/>
        <v/>
      </c>
      <c r="RYG117" s="81" t="str">
        <f t="shared" si="303"/>
        <v/>
      </c>
      <c r="RYH117" s="81" t="str">
        <f t="shared" si="303"/>
        <v/>
      </c>
      <c r="RYI117" s="81" t="str">
        <f t="shared" si="303"/>
        <v/>
      </c>
      <c r="RYJ117" s="81" t="str">
        <f t="shared" si="303"/>
        <v/>
      </c>
      <c r="RYK117" s="81" t="str">
        <f t="shared" si="303"/>
        <v/>
      </c>
      <c r="RYL117" s="81" t="str">
        <f t="shared" si="303"/>
        <v/>
      </c>
      <c r="RYM117" s="81" t="str">
        <f t="shared" si="303"/>
        <v/>
      </c>
      <c r="RYN117" s="81" t="str">
        <f t="shared" si="303"/>
        <v/>
      </c>
      <c r="RYO117" s="81" t="str">
        <f t="shared" si="303"/>
        <v/>
      </c>
      <c r="RYP117" s="81" t="str">
        <f t="shared" si="303"/>
        <v/>
      </c>
      <c r="RYQ117" s="81" t="str">
        <f t="shared" si="303"/>
        <v/>
      </c>
      <c r="RYR117" s="81" t="str">
        <f t="shared" si="303"/>
        <v/>
      </c>
      <c r="RYS117" s="81" t="str">
        <f t="shared" si="303"/>
        <v/>
      </c>
      <c r="RYT117" s="81" t="str">
        <f t="shared" si="303"/>
        <v/>
      </c>
      <c r="RYU117" s="81" t="str">
        <f t="shared" ref="RYU117:SBF117" si="304">IF(ISNUMBER(outYear),RYU68+RYU74+RYU80+RYU114,"")</f>
        <v/>
      </c>
      <c r="RYV117" s="81" t="str">
        <f t="shared" si="304"/>
        <v/>
      </c>
      <c r="RYW117" s="81" t="str">
        <f t="shared" si="304"/>
        <v/>
      </c>
      <c r="RYX117" s="81" t="str">
        <f t="shared" si="304"/>
        <v/>
      </c>
      <c r="RYY117" s="81" t="str">
        <f t="shared" si="304"/>
        <v/>
      </c>
      <c r="RYZ117" s="81" t="str">
        <f t="shared" si="304"/>
        <v/>
      </c>
      <c r="RZA117" s="81" t="str">
        <f t="shared" si="304"/>
        <v/>
      </c>
      <c r="RZB117" s="81" t="str">
        <f t="shared" si="304"/>
        <v/>
      </c>
      <c r="RZC117" s="81" t="str">
        <f t="shared" si="304"/>
        <v/>
      </c>
      <c r="RZD117" s="81" t="str">
        <f t="shared" si="304"/>
        <v/>
      </c>
      <c r="RZE117" s="81" t="str">
        <f t="shared" si="304"/>
        <v/>
      </c>
      <c r="RZF117" s="81" t="str">
        <f t="shared" si="304"/>
        <v/>
      </c>
      <c r="RZG117" s="81" t="str">
        <f t="shared" si="304"/>
        <v/>
      </c>
      <c r="RZH117" s="81" t="str">
        <f t="shared" si="304"/>
        <v/>
      </c>
      <c r="RZI117" s="81" t="str">
        <f t="shared" si="304"/>
        <v/>
      </c>
      <c r="RZJ117" s="81" t="str">
        <f t="shared" si="304"/>
        <v/>
      </c>
      <c r="RZK117" s="81" t="str">
        <f t="shared" si="304"/>
        <v/>
      </c>
      <c r="RZL117" s="81" t="str">
        <f t="shared" si="304"/>
        <v/>
      </c>
      <c r="RZM117" s="81" t="str">
        <f t="shared" si="304"/>
        <v/>
      </c>
      <c r="RZN117" s="81" t="str">
        <f t="shared" si="304"/>
        <v/>
      </c>
      <c r="RZO117" s="81" t="str">
        <f t="shared" si="304"/>
        <v/>
      </c>
      <c r="RZP117" s="81" t="str">
        <f t="shared" si="304"/>
        <v/>
      </c>
      <c r="RZQ117" s="81" t="str">
        <f t="shared" si="304"/>
        <v/>
      </c>
      <c r="RZR117" s="81" t="str">
        <f t="shared" si="304"/>
        <v/>
      </c>
      <c r="RZS117" s="81" t="str">
        <f t="shared" si="304"/>
        <v/>
      </c>
      <c r="RZT117" s="81" t="str">
        <f t="shared" si="304"/>
        <v/>
      </c>
      <c r="RZU117" s="81" t="str">
        <f t="shared" si="304"/>
        <v/>
      </c>
      <c r="RZV117" s="81" t="str">
        <f t="shared" si="304"/>
        <v/>
      </c>
      <c r="RZW117" s="81" t="str">
        <f t="shared" si="304"/>
        <v/>
      </c>
      <c r="RZX117" s="81" t="str">
        <f t="shared" si="304"/>
        <v/>
      </c>
      <c r="RZY117" s="81" t="str">
        <f t="shared" si="304"/>
        <v/>
      </c>
      <c r="RZZ117" s="81" t="str">
        <f t="shared" si="304"/>
        <v/>
      </c>
      <c r="SAA117" s="81" t="str">
        <f t="shared" si="304"/>
        <v/>
      </c>
      <c r="SAB117" s="81" t="str">
        <f t="shared" si="304"/>
        <v/>
      </c>
      <c r="SAC117" s="81" t="str">
        <f t="shared" si="304"/>
        <v/>
      </c>
      <c r="SAD117" s="81" t="str">
        <f t="shared" si="304"/>
        <v/>
      </c>
      <c r="SAE117" s="81" t="str">
        <f t="shared" si="304"/>
        <v/>
      </c>
      <c r="SAF117" s="81" t="str">
        <f t="shared" si="304"/>
        <v/>
      </c>
      <c r="SAG117" s="81" t="str">
        <f t="shared" si="304"/>
        <v/>
      </c>
      <c r="SAH117" s="81" t="str">
        <f t="shared" si="304"/>
        <v/>
      </c>
      <c r="SAI117" s="81" t="str">
        <f t="shared" si="304"/>
        <v/>
      </c>
      <c r="SAJ117" s="81" t="str">
        <f t="shared" si="304"/>
        <v/>
      </c>
      <c r="SAK117" s="81" t="str">
        <f t="shared" si="304"/>
        <v/>
      </c>
      <c r="SAL117" s="81" t="str">
        <f t="shared" si="304"/>
        <v/>
      </c>
      <c r="SAM117" s="81" t="str">
        <f t="shared" si="304"/>
        <v/>
      </c>
      <c r="SAN117" s="81" t="str">
        <f t="shared" si="304"/>
        <v/>
      </c>
      <c r="SAO117" s="81" t="str">
        <f t="shared" si="304"/>
        <v/>
      </c>
      <c r="SAP117" s="81" t="str">
        <f t="shared" si="304"/>
        <v/>
      </c>
      <c r="SAQ117" s="81" t="str">
        <f t="shared" si="304"/>
        <v/>
      </c>
      <c r="SAR117" s="81" t="str">
        <f t="shared" si="304"/>
        <v/>
      </c>
      <c r="SAS117" s="81" t="str">
        <f t="shared" si="304"/>
        <v/>
      </c>
      <c r="SAT117" s="81" t="str">
        <f t="shared" si="304"/>
        <v/>
      </c>
      <c r="SAU117" s="81" t="str">
        <f t="shared" si="304"/>
        <v/>
      </c>
      <c r="SAV117" s="81" t="str">
        <f t="shared" si="304"/>
        <v/>
      </c>
      <c r="SAW117" s="81" t="str">
        <f t="shared" si="304"/>
        <v/>
      </c>
      <c r="SAX117" s="81" t="str">
        <f t="shared" si="304"/>
        <v/>
      </c>
      <c r="SAY117" s="81" t="str">
        <f t="shared" si="304"/>
        <v/>
      </c>
      <c r="SAZ117" s="81" t="str">
        <f t="shared" si="304"/>
        <v/>
      </c>
      <c r="SBA117" s="81" t="str">
        <f t="shared" si="304"/>
        <v/>
      </c>
      <c r="SBB117" s="81" t="str">
        <f t="shared" si="304"/>
        <v/>
      </c>
      <c r="SBC117" s="81" t="str">
        <f t="shared" si="304"/>
        <v/>
      </c>
      <c r="SBD117" s="81" t="str">
        <f t="shared" si="304"/>
        <v/>
      </c>
      <c r="SBE117" s="81" t="str">
        <f t="shared" si="304"/>
        <v/>
      </c>
      <c r="SBF117" s="81" t="str">
        <f t="shared" si="304"/>
        <v/>
      </c>
      <c r="SBG117" s="81" t="str">
        <f t="shared" ref="SBG117:SDR117" si="305">IF(ISNUMBER(outYear),SBG68+SBG74+SBG80+SBG114,"")</f>
        <v/>
      </c>
      <c r="SBH117" s="81" t="str">
        <f t="shared" si="305"/>
        <v/>
      </c>
      <c r="SBI117" s="81" t="str">
        <f t="shared" si="305"/>
        <v/>
      </c>
      <c r="SBJ117" s="81" t="str">
        <f t="shared" si="305"/>
        <v/>
      </c>
      <c r="SBK117" s="81" t="str">
        <f t="shared" si="305"/>
        <v/>
      </c>
      <c r="SBL117" s="81" t="str">
        <f t="shared" si="305"/>
        <v/>
      </c>
      <c r="SBM117" s="81" t="str">
        <f t="shared" si="305"/>
        <v/>
      </c>
      <c r="SBN117" s="81" t="str">
        <f t="shared" si="305"/>
        <v/>
      </c>
      <c r="SBO117" s="81" t="str">
        <f t="shared" si="305"/>
        <v/>
      </c>
      <c r="SBP117" s="81" t="str">
        <f t="shared" si="305"/>
        <v/>
      </c>
      <c r="SBQ117" s="81" t="str">
        <f t="shared" si="305"/>
        <v/>
      </c>
      <c r="SBR117" s="81" t="str">
        <f t="shared" si="305"/>
        <v/>
      </c>
      <c r="SBS117" s="81" t="str">
        <f t="shared" si="305"/>
        <v/>
      </c>
      <c r="SBT117" s="81" t="str">
        <f t="shared" si="305"/>
        <v/>
      </c>
      <c r="SBU117" s="81" t="str">
        <f t="shared" si="305"/>
        <v/>
      </c>
      <c r="SBV117" s="81" t="str">
        <f t="shared" si="305"/>
        <v/>
      </c>
      <c r="SBW117" s="81" t="str">
        <f t="shared" si="305"/>
        <v/>
      </c>
      <c r="SBX117" s="81" t="str">
        <f t="shared" si="305"/>
        <v/>
      </c>
      <c r="SBY117" s="81" t="str">
        <f t="shared" si="305"/>
        <v/>
      </c>
      <c r="SBZ117" s="81" t="str">
        <f t="shared" si="305"/>
        <v/>
      </c>
      <c r="SCA117" s="81" t="str">
        <f t="shared" si="305"/>
        <v/>
      </c>
      <c r="SCB117" s="81" t="str">
        <f t="shared" si="305"/>
        <v/>
      </c>
      <c r="SCC117" s="81" t="str">
        <f t="shared" si="305"/>
        <v/>
      </c>
      <c r="SCD117" s="81" t="str">
        <f t="shared" si="305"/>
        <v/>
      </c>
      <c r="SCE117" s="81" t="str">
        <f t="shared" si="305"/>
        <v/>
      </c>
      <c r="SCF117" s="81" t="str">
        <f t="shared" si="305"/>
        <v/>
      </c>
      <c r="SCG117" s="81" t="str">
        <f t="shared" si="305"/>
        <v/>
      </c>
      <c r="SCH117" s="81" t="str">
        <f t="shared" si="305"/>
        <v/>
      </c>
      <c r="SCI117" s="81" t="str">
        <f t="shared" si="305"/>
        <v/>
      </c>
      <c r="SCJ117" s="81" t="str">
        <f t="shared" si="305"/>
        <v/>
      </c>
      <c r="SCK117" s="81" t="str">
        <f t="shared" si="305"/>
        <v/>
      </c>
      <c r="SCL117" s="81" t="str">
        <f t="shared" si="305"/>
        <v/>
      </c>
      <c r="SCM117" s="81" t="str">
        <f t="shared" si="305"/>
        <v/>
      </c>
      <c r="SCN117" s="81" t="str">
        <f t="shared" si="305"/>
        <v/>
      </c>
      <c r="SCO117" s="81" t="str">
        <f t="shared" si="305"/>
        <v/>
      </c>
      <c r="SCP117" s="81" t="str">
        <f t="shared" si="305"/>
        <v/>
      </c>
      <c r="SCQ117" s="81" t="str">
        <f t="shared" si="305"/>
        <v/>
      </c>
      <c r="SCR117" s="81" t="str">
        <f t="shared" si="305"/>
        <v/>
      </c>
      <c r="SCS117" s="81" t="str">
        <f t="shared" si="305"/>
        <v/>
      </c>
      <c r="SCT117" s="81" t="str">
        <f t="shared" si="305"/>
        <v/>
      </c>
      <c r="SCU117" s="81" t="str">
        <f t="shared" si="305"/>
        <v/>
      </c>
      <c r="SCV117" s="81" t="str">
        <f t="shared" si="305"/>
        <v/>
      </c>
      <c r="SCW117" s="81" t="str">
        <f t="shared" si="305"/>
        <v/>
      </c>
      <c r="SCX117" s="81" t="str">
        <f t="shared" si="305"/>
        <v/>
      </c>
      <c r="SCY117" s="81" t="str">
        <f t="shared" si="305"/>
        <v/>
      </c>
      <c r="SCZ117" s="81" t="str">
        <f t="shared" si="305"/>
        <v/>
      </c>
      <c r="SDA117" s="81" t="str">
        <f t="shared" si="305"/>
        <v/>
      </c>
      <c r="SDB117" s="81" t="str">
        <f t="shared" si="305"/>
        <v/>
      </c>
      <c r="SDC117" s="81" t="str">
        <f t="shared" si="305"/>
        <v/>
      </c>
      <c r="SDD117" s="81" t="str">
        <f t="shared" si="305"/>
        <v/>
      </c>
      <c r="SDE117" s="81" t="str">
        <f t="shared" si="305"/>
        <v/>
      </c>
      <c r="SDF117" s="81" t="str">
        <f t="shared" si="305"/>
        <v/>
      </c>
      <c r="SDG117" s="81" t="str">
        <f t="shared" si="305"/>
        <v/>
      </c>
      <c r="SDH117" s="81" t="str">
        <f t="shared" si="305"/>
        <v/>
      </c>
      <c r="SDI117" s="81" t="str">
        <f t="shared" si="305"/>
        <v/>
      </c>
      <c r="SDJ117" s="81" t="str">
        <f t="shared" si="305"/>
        <v/>
      </c>
      <c r="SDK117" s="81" t="str">
        <f t="shared" si="305"/>
        <v/>
      </c>
      <c r="SDL117" s="81" t="str">
        <f t="shared" si="305"/>
        <v/>
      </c>
      <c r="SDM117" s="81" t="str">
        <f t="shared" si="305"/>
        <v/>
      </c>
      <c r="SDN117" s="81" t="str">
        <f t="shared" si="305"/>
        <v/>
      </c>
      <c r="SDO117" s="81" t="str">
        <f t="shared" si="305"/>
        <v/>
      </c>
      <c r="SDP117" s="81" t="str">
        <f t="shared" si="305"/>
        <v/>
      </c>
      <c r="SDQ117" s="81" t="str">
        <f t="shared" si="305"/>
        <v/>
      </c>
      <c r="SDR117" s="81" t="str">
        <f t="shared" si="305"/>
        <v/>
      </c>
      <c r="SDS117" s="81" t="str">
        <f t="shared" ref="SDS117:SGD117" si="306">IF(ISNUMBER(outYear),SDS68+SDS74+SDS80+SDS114,"")</f>
        <v/>
      </c>
      <c r="SDT117" s="81" t="str">
        <f t="shared" si="306"/>
        <v/>
      </c>
      <c r="SDU117" s="81" t="str">
        <f t="shared" si="306"/>
        <v/>
      </c>
      <c r="SDV117" s="81" t="str">
        <f t="shared" si="306"/>
        <v/>
      </c>
      <c r="SDW117" s="81" t="str">
        <f t="shared" si="306"/>
        <v/>
      </c>
      <c r="SDX117" s="81" t="str">
        <f t="shared" si="306"/>
        <v/>
      </c>
      <c r="SDY117" s="81" t="str">
        <f t="shared" si="306"/>
        <v/>
      </c>
      <c r="SDZ117" s="81" t="str">
        <f t="shared" si="306"/>
        <v/>
      </c>
      <c r="SEA117" s="81" t="str">
        <f t="shared" si="306"/>
        <v/>
      </c>
      <c r="SEB117" s="81" t="str">
        <f t="shared" si="306"/>
        <v/>
      </c>
      <c r="SEC117" s="81" t="str">
        <f t="shared" si="306"/>
        <v/>
      </c>
      <c r="SED117" s="81" t="str">
        <f t="shared" si="306"/>
        <v/>
      </c>
      <c r="SEE117" s="81" t="str">
        <f t="shared" si="306"/>
        <v/>
      </c>
      <c r="SEF117" s="81" t="str">
        <f t="shared" si="306"/>
        <v/>
      </c>
      <c r="SEG117" s="81" t="str">
        <f t="shared" si="306"/>
        <v/>
      </c>
      <c r="SEH117" s="81" t="str">
        <f t="shared" si="306"/>
        <v/>
      </c>
      <c r="SEI117" s="81" t="str">
        <f t="shared" si="306"/>
        <v/>
      </c>
      <c r="SEJ117" s="81" t="str">
        <f t="shared" si="306"/>
        <v/>
      </c>
      <c r="SEK117" s="81" t="str">
        <f t="shared" si="306"/>
        <v/>
      </c>
      <c r="SEL117" s="81" t="str">
        <f t="shared" si="306"/>
        <v/>
      </c>
      <c r="SEM117" s="81" t="str">
        <f t="shared" si="306"/>
        <v/>
      </c>
      <c r="SEN117" s="81" t="str">
        <f t="shared" si="306"/>
        <v/>
      </c>
      <c r="SEO117" s="81" t="str">
        <f t="shared" si="306"/>
        <v/>
      </c>
      <c r="SEP117" s="81" t="str">
        <f t="shared" si="306"/>
        <v/>
      </c>
      <c r="SEQ117" s="81" t="str">
        <f t="shared" si="306"/>
        <v/>
      </c>
      <c r="SER117" s="81" t="str">
        <f t="shared" si="306"/>
        <v/>
      </c>
      <c r="SES117" s="81" t="str">
        <f t="shared" si="306"/>
        <v/>
      </c>
      <c r="SET117" s="81" t="str">
        <f t="shared" si="306"/>
        <v/>
      </c>
      <c r="SEU117" s="81" t="str">
        <f t="shared" si="306"/>
        <v/>
      </c>
      <c r="SEV117" s="81" t="str">
        <f t="shared" si="306"/>
        <v/>
      </c>
      <c r="SEW117" s="81" t="str">
        <f t="shared" si="306"/>
        <v/>
      </c>
      <c r="SEX117" s="81" t="str">
        <f t="shared" si="306"/>
        <v/>
      </c>
      <c r="SEY117" s="81" t="str">
        <f t="shared" si="306"/>
        <v/>
      </c>
      <c r="SEZ117" s="81" t="str">
        <f t="shared" si="306"/>
        <v/>
      </c>
      <c r="SFA117" s="81" t="str">
        <f t="shared" si="306"/>
        <v/>
      </c>
      <c r="SFB117" s="81" t="str">
        <f t="shared" si="306"/>
        <v/>
      </c>
      <c r="SFC117" s="81" t="str">
        <f t="shared" si="306"/>
        <v/>
      </c>
      <c r="SFD117" s="81" t="str">
        <f t="shared" si="306"/>
        <v/>
      </c>
      <c r="SFE117" s="81" t="str">
        <f t="shared" si="306"/>
        <v/>
      </c>
      <c r="SFF117" s="81" t="str">
        <f t="shared" si="306"/>
        <v/>
      </c>
      <c r="SFG117" s="81" t="str">
        <f t="shared" si="306"/>
        <v/>
      </c>
      <c r="SFH117" s="81" t="str">
        <f t="shared" si="306"/>
        <v/>
      </c>
      <c r="SFI117" s="81" t="str">
        <f t="shared" si="306"/>
        <v/>
      </c>
      <c r="SFJ117" s="81" t="str">
        <f t="shared" si="306"/>
        <v/>
      </c>
      <c r="SFK117" s="81" t="str">
        <f t="shared" si="306"/>
        <v/>
      </c>
      <c r="SFL117" s="81" t="str">
        <f t="shared" si="306"/>
        <v/>
      </c>
      <c r="SFM117" s="81" t="str">
        <f t="shared" si="306"/>
        <v/>
      </c>
      <c r="SFN117" s="81" t="str">
        <f t="shared" si="306"/>
        <v/>
      </c>
      <c r="SFO117" s="81" t="str">
        <f t="shared" si="306"/>
        <v/>
      </c>
      <c r="SFP117" s="81" t="str">
        <f t="shared" si="306"/>
        <v/>
      </c>
      <c r="SFQ117" s="81" t="str">
        <f t="shared" si="306"/>
        <v/>
      </c>
      <c r="SFR117" s="81" t="str">
        <f t="shared" si="306"/>
        <v/>
      </c>
      <c r="SFS117" s="81" t="str">
        <f t="shared" si="306"/>
        <v/>
      </c>
      <c r="SFT117" s="81" t="str">
        <f t="shared" si="306"/>
        <v/>
      </c>
      <c r="SFU117" s="81" t="str">
        <f t="shared" si="306"/>
        <v/>
      </c>
      <c r="SFV117" s="81" t="str">
        <f t="shared" si="306"/>
        <v/>
      </c>
      <c r="SFW117" s="81" t="str">
        <f t="shared" si="306"/>
        <v/>
      </c>
      <c r="SFX117" s="81" t="str">
        <f t="shared" si="306"/>
        <v/>
      </c>
      <c r="SFY117" s="81" t="str">
        <f t="shared" si="306"/>
        <v/>
      </c>
      <c r="SFZ117" s="81" t="str">
        <f t="shared" si="306"/>
        <v/>
      </c>
      <c r="SGA117" s="81" t="str">
        <f t="shared" si="306"/>
        <v/>
      </c>
      <c r="SGB117" s="81" t="str">
        <f t="shared" si="306"/>
        <v/>
      </c>
      <c r="SGC117" s="81" t="str">
        <f t="shared" si="306"/>
        <v/>
      </c>
      <c r="SGD117" s="81" t="str">
        <f t="shared" si="306"/>
        <v/>
      </c>
      <c r="SGE117" s="81" t="str">
        <f t="shared" ref="SGE117:SIP117" si="307">IF(ISNUMBER(outYear),SGE68+SGE74+SGE80+SGE114,"")</f>
        <v/>
      </c>
      <c r="SGF117" s="81" t="str">
        <f t="shared" si="307"/>
        <v/>
      </c>
      <c r="SGG117" s="81" t="str">
        <f t="shared" si="307"/>
        <v/>
      </c>
      <c r="SGH117" s="81" t="str">
        <f t="shared" si="307"/>
        <v/>
      </c>
      <c r="SGI117" s="81" t="str">
        <f t="shared" si="307"/>
        <v/>
      </c>
      <c r="SGJ117" s="81" t="str">
        <f t="shared" si="307"/>
        <v/>
      </c>
      <c r="SGK117" s="81" t="str">
        <f t="shared" si="307"/>
        <v/>
      </c>
      <c r="SGL117" s="81" t="str">
        <f t="shared" si="307"/>
        <v/>
      </c>
      <c r="SGM117" s="81" t="str">
        <f t="shared" si="307"/>
        <v/>
      </c>
      <c r="SGN117" s="81" t="str">
        <f t="shared" si="307"/>
        <v/>
      </c>
      <c r="SGO117" s="81" t="str">
        <f t="shared" si="307"/>
        <v/>
      </c>
      <c r="SGP117" s="81" t="str">
        <f t="shared" si="307"/>
        <v/>
      </c>
      <c r="SGQ117" s="81" t="str">
        <f t="shared" si="307"/>
        <v/>
      </c>
      <c r="SGR117" s="81" t="str">
        <f t="shared" si="307"/>
        <v/>
      </c>
      <c r="SGS117" s="81" t="str">
        <f t="shared" si="307"/>
        <v/>
      </c>
      <c r="SGT117" s="81" t="str">
        <f t="shared" si="307"/>
        <v/>
      </c>
      <c r="SGU117" s="81" t="str">
        <f t="shared" si="307"/>
        <v/>
      </c>
      <c r="SGV117" s="81" t="str">
        <f t="shared" si="307"/>
        <v/>
      </c>
      <c r="SGW117" s="81" t="str">
        <f t="shared" si="307"/>
        <v/>
      </c>
      <c r="SGX117" s="81" t="str">
        <f t="shared" si="307"/>
        <v/>
      </c>
      <c r="SGY117" s="81" t="str">
        <f t="shared" si="307"/>
        <v/>
      </c>
      <c r="SGZ117" s="81" t="str">
        <f t="shared" si="307"/>
        <v/>
      </c>
      <c r="SHA117" s="81" t="str">
        <f t="shared" si="307"/>
        <v/>
      </c>
      <c r="SHB117" s="81" t="str">
        <f t="shared" si="307"/>
        <v/>
      </c>
      <c r="SHC117" s="81" t="str">
        <f t="shared" si="307"/>
        <v/>
      </c>
      <c r="SHD117" s="81" t="str">
        <f t="shared" si="307"/>
        <v/>
      </c>
      <c r="SHE117" s="81" t="str">
        <f t="shared" si="307"/>
        <v/>
      </c>
      <c r="SHF117" s="81" t="str">
        <f t="shared" si="307"/>
        <v/>
      </c>
      <c r="SHG117" s="81" t="str">
        <f t="shared" si="307"/>
        <v/>
      </c>
      <c r="SHH117" s="81" t="str">
        <f t="shared" si="307"/>
        <v/>
      </c>
      <c r="SHI117" s="81" t="str">
        <f t="shared" si="307"/>
        <v/>
      </c>
      <c r="SHJ117" s="81" t="str">
        <f t="shared" si="307"/>
        <v/>
      </c>
      <c r="SHK117" s="81" t="str">
        <f t="shared" si="307"/>
        <v/>
      </c>
      <c r="SHL117" s="81" t="str">
        <f t="shared" si="307"/>
        <v/>
      </c>
      <c r="SHM117" s="81" t="str">
        <f t="shared" si="307"/>
        <v/>
      </c>
      <c r="SHN117" s="81" t="str">
        <f t="shared" si="307"/>
        <v/>
      </c>
      <c r="SHO117" s="81" t="str">
        <f t="shared" si="307"/>
        <v/>
      </c>
      <c r="SHP117" s="81" t="str">
        <f t="shared" si="307"/>
        <v/>
      </c>
      <c r="SHQ117" s="81" t="str">
        <f t="shared" si="307"/>
        <v/>
      </c>
      <c r="SHR117" s="81" t="str">
        <f t="shared" si="307"/>
        <v/>
      </c>
      <c r="SHS117" s="81" t="str">
        <f t="shared" si="307"/>
        <v/>
      </c>
      <c r="SHT117" s="81" t="str">
        <f t="shared" si="307"/>
        <v/>
      </c>
      <c r="SHU117" s="81" t="str">
        <f t="shared" si="307"/>
        <v/>
      </c>
      <c r="SHV117" s="81" t="str">
        <f t="shared" si="307"/>
        <v/>
      </c>
      <c r="SHW117" s="81" t="str">
        <f t="shared" si="307"/>
        <v/>
      </c>
      <c r="SHX117" s="81" t="str">
        <f t="shared" si="307"/>
        <v/>
      </c>
      <c r="SHY117" s="81" t="str">
        <f t="shared" si="307"/>
        <v/>
      </c>
      <c r="SHZ117" s="81" t="str">
        <f t="shared" si="307"/>
        <v/>
      </c>
      <c r="SIA117" s="81" t="str">
        <f t="shared" si="307"/>
        <v/>
      </c>
      <c r="SIB117" s="81" t="str">
        <f t="shared" si="307"/>
        <v/>
      </c>
      <c r="SIC117" s="81" t="str">
        <f t="shared" si="307"/>
        <v/>
      </c>
      <c r="SID117" s="81" t="str">
        <f t="shared" si="307"/>
        <v/>
      </c>
      <c r="SIE117" s="81" t="str">
        <f t="shared" si="307"/>
        <v/>
      </c>
      <c r="SIF117" s="81" t="str">
        <f t="shared" si="307"/>
        <v/>
      </c>
      <c r="SIG117" s="81" t="str">
        <f t="shared" si="307"/>
        <v/>
      </c>
      <c r="SIH117" s="81" t="str">
        <f t="shared" si="307"/>
        <v/>
      </c>
      <c r="SII117" s="81" t="str">
        <f t="shared" si="307"/>
        <v/>
      </c>
      <c r="SIJ117" s="81" t="str">
        <f t="shared" si="307"/>
        <v/>
      </c>
      <c r="SIK117" s="81" t="str">
        <f t="shared" si="307"/>
        <v/>
      </c>
      <c r="SIL117" s="81" t="str">
        <f t="shared" si="307"/>
        <v/>
      </c>
      <c r="SIM117" s="81" t="str">
        <f t="shared" si="307"/>
        <v/>
      </c>
      <c r="SIN117" s="81" t="str">
        <f t="shared" si="307"/>
        <v/>
      </c>
      <c r="SIO117" s="81" t="str">
        <f t="shared" si="307"/>
        <v/>
      </c>
      <c r="SIP117" s="81" t="str">
        <f t="shared" si="307"/>
        <v/>
      </c>
      <c r="SIQ117" s="81" t="str">
        <f t="shared" ref="SIQ117:SLB117" si="308">IF(ISNUMBER(outYear),SIQ68+SIQ74+SIQ80+SIQ114,"")</f>
        <v/>
      </c>
      <c r="SIR117" s="81" t="str">
        <f t="shared" si="308"/>
        <v/>
      </c>
      <c r="SIS117" s="81" t="str">
        <f t="shared" si="308"/>
        <v/>
      </c>
      <c r="SIT117" s="81" t="str">
        <f t="shared" si="308"/>
        <v/>
      </c>
      <c r="SIU117" s="81" t="str">
        <f t="shared" si="308"/>
        <v/>
      </c>
      <c r="SIV117" s="81" t="str">
        <f t="shared" si="308"/>
        <v/>
      </c>
      <c r="SIW117" s="81" t="str">
        <f t="shared" si="308"/>
        <v/>
      </c>
      <c r="SIX117" s="81" t="str">
        <f t="shared" si="308"/>
        <v/>
      </c>
      <c r="SIY117" s="81" t="str">
        <f t="shared" si="308"/>
        <v/>
      </c>
      <c r="SIZ117" s="81" t="str">
        <f t="shared" si="308"/>
        <v/>
      </c>
      <c r="SJA117" s="81" t="str">
        <f t="shared" si="308"/>
        <v/>
      </c>
      <c r="SJB117" s="81" t="str">
        <f t="shared" si="308"/>
        <v/>
      </c>
      <c r="SJC117" s="81" t="str">
        <f t="shared" si="308"/>
        <v/>
      </c>
      <c r="SJD117" s="81" t="str">
        <f t="shared" si="308"/>
        <v/>
      </c>
      <c r="SJE117" s="81" t="str">
        <f t="shared" si="308"/>
        <v/>
      </c>
      <c r="SJF117" s="81" t="str">
        <f t="shared" si="308"/>
        <v/>
      </c>
      <c r="SJG117" s="81" t="str">
        <f t="shared" si="308"/>
        <v/>
      </c>
      <c r="SJH117" s="81" t="str">
        <f t="shared" si="308"/>
        <v/>
      </c>
      <c r="SJI117" s="81" t="str">
        <f t="shared" si="308"/>
        <v/>
      </c>
      <c r="SJJ117" s="81" t="str">
        <f t="shared" si="308"/>
        <v/>
      </c>
      <c r="SJK117" s="81" t="str">
        <f t="shared" si="308"/>
        <v/>
      </c>
      <c r="SJL117" s="81" t="str">
        <f t="shared" si="308"/>
        <v/>
      </c>
      <c r="SJM117" s="81" t="str">
        <f t="shared" si="308"/>
        <v/>
      </c>
      <c r="SJN117" s="81" t="str">
        <f t="shared" si="308"/>
        <v/>
      </c>
      <c r="SJO117" s="81" t="str">
        <f t="shared" si="308"/>
        <v/>
      </c>
      <c r="SJP117" s="81" t="str">
        <f t="shared" si="308"/>
        <v/>
      </c>
      <c r="SJQ117" s="81" t="str">
        <f t="shared" si="308"/>
        <v/>
      </c>
      <c r="SJR117" s="81" t="str">
        <f t="shared" si="308"/>
        <v/>
      </c>
      <c r="SJS117" s="81" t="str">
        <f t="shared" si="308"/>
        <v/>
      </c>
      <c r="SJT117" s="81" t="str">
        <f t="shared" si="308"/>
        <v/>
      </c>
      <c r="SJU117" s="81" t="str">
        <f t="shared" si="308"/>
        <v/>
      </c>
      <c r="SJV117" s="81" t="str">
        <f t="shared" si="308"/>
        <v/>
      </c>
      <c r="SJW117" s="81" t="str">
        <f t="shared" si="308"/>
        <v/>
      </c>
      <c r="SJX117" s="81" t="str">
        <f t="shared" si="308"/>
        <v/>
      </c>
      <c r="SJY117" s="81" t="str">
        <f t="shared" si="308"/>
        <v/>
      </c>
      <c r="SJZ117" s="81" t="str">
        <f t="shared" si="308"/>
        <v/>
      </c>
      <c r="SKA117" s="81" t="str">
        <f t="shared" si="308"/>
        <v/>
      </c>
      <c r="SKB117" s="81" t="str">
        <f t="shared" si="308"/>
        <v/>
      </c>
      <c r="SKC117" s="81" t="str">
        <f t="shared" si="308"/>
        <v/>
      </c>
      <c r="SKD117" s="81" t="str">
        <f t="shared" si="308"/>
        <v/>
      </c>
      <c r="SKE117" s="81" t="str">
        <f t="shared" si="308"/>
        <v/>
      </c>
      <c r="SKF117" s="81" t="str">
        <f t="shared" si="308"/>
        <v/>
      </c>
      <c r="SKG117" s="81" t="str">
        <f t="shared" si="308"/>
        <v/>
      </c>
      <c r="SKH117" s="81" t="str">
        <f t="shared" si="308"/>
        <v/>
      </c>
      <c r="SKI117" s="81" t="str">
        <f t="shared" si="308"/>
        <v/>
      </c>
      <c r="SKJ117" s="81" t="str">
        <f t="shared" si="308"/>
        <v/>
      </c>
      <c r="SKK117" s="81" t="str">
        <f t="shared" si="308"/>
        <v/>
      </c>
      <c r="SKL117" s="81" t="str">
        <f t="shared" si="308"/>
        <v/>
      </c>
      <c r="SKM117" s="81" t="str">
        <f t="shared" si="308"/>
        <v/>
      </c>
      <c r="SKN117" s="81" t="str">
        <f t="shared" si="308"/>
        <v/>
      </c>
      <c r="SKO117" s="81" t="str">
        <f t="shared" si="308"/>
        <v/>
      </c>
      <c r="SKP117" s="81" t="str">
        <f t="shared" si="308"/>
        <v/>
      </c>
      <c r="SKQ117" s="81" t="str">
        <f t="shared" si="308"/>
        <v/>
      </c>
      <c r="SKR117" s="81" t="str">
        <f t="shared" si="308"/>
        <v/>
      </c>
      <c r="SKS117" s="81" t="str">
        <f t="shared" si="308"/>
        <v/>
      </c>
      <c r="SKT117" s="81" t="str">
        <f t="shared" si="308"/>
        <v/>
      </c>
      <c r="SKU117" s="81" t="str">
        <f t="shared" si="308"/>
        <v/>
      </c>
      <c r="SKV117" s="81" t="str">
        <f t="shared" si="308"/>
        <v/>
      </c>
      <c r="SKW117" s="81" t="str">
        <f t="shared" si="308"/>
        <v/>
      </c>
      <c r="SKX117" s="81" t="str">
        <f t="shared" si="308"/>
        <v/>
      </c>
      <c r="SKY117" s="81" t="str">
        <f t="shared" si="308"/>
        <v/>
      </c>
      <c r="SKZ117" s="81" t="str">
        <f t="shared" si="308"/>
        <v/>
      </c>
      <c r="SLA117" s="81" t="str">
        <f t="shared" si="308"/>
        <v/>
      </c>
      <c r="SLB117" s="81" t="str">
        <f t="shared" si="308"/>
        <v/>
      </c>
      <c r="SLC117" s="81" t="str">
        <f t="shared" ref="SLC117:SNN117" si="309">IF(ISNUMBER(outYear),SLC68+SLC74+SLC80+SLC114,"")</f>
        <v/>
      </c>
      <c r="SLD117" s="81" t="str">
        <f t="shared" si="309"/>
        <v/>
      </c>
      <c r="SLE117" s="81" t="str">
        <f t="shared" si="309"/>
        <v/>
      </c>
      <c r="SLF117" s="81" t="str">
        <f t="shared" si="309"/>
        <v/>
      </c>
      <c r="SLG117" s="81" t="str">
        <f t="shared" si="309"/>
        <v/>
      </c>
      <c r="SLH117" s="81" t="str">
        <f t="shared" si="309"/>
        <v/>
      </c>
      <c r="SLI117" s="81" t="str">
        <f t="shared" si="309"/>
        <v/>
      </c>
      <c r="SLJ117" s="81" t="str">
        <f t="shared" si="309"/>
        <v/>
      </c>
      <c r="SLK117" s="81" t="str">
        <f t="shared" si="309"/>
        <v/>
      </c>
      <c r="SLL117" s="81" t="str">
        <f t="shared" si="309"/>
        <v/>
      </c>
      <c r="SLM117" s="81" t="str">
        <f t="shared" si="309"/>
        <v/>
      </c>
      <c r="SLN117" s="81" t="str">
        <f t="shared" si="309"/>
        <v/>
      </c>
      <c r="SLO117" s="81" t="str">
        <f t="shared" si="309"/>
        <v/>
      </c>
      <c r="SLP117" s="81" t="str">
        <f t="shared" si="309"/>
        <v/>
      </c>
      <c r="SLQ117" s="81" t="str">
        <f t="shared" si="309"/>
        <v/>
      </c>
      <c r="SLR117" s="81" t="str">
        <f t="shared" si="309"/>
        <v/>
      </c>
      <c r="SLS117" s="81" t="str">
        <f t="shared" si="309"/>
        <v/>
      </c>
      <c r="SLT117" s="81" t="str">
        <f t="shared" si="309"/>
        <v/>
      </c>
      <c r="SLU117" s="81" t="str">
        <f t="shared" si="309"/>
        <v/>
      </c>
      <c r="SLV117" s="81" t="str">
        <f t="shared" si="309"/>
        <v/>
      </c>
      <c r="SLW117" s="81" t="str">
        <f t="shared" si="309"/>
        <v/>
      </c>
      <c r="SLX117" s="81" t="str">
        <f t="shared" si="309"/>
        <v/>
      </c>
      <c r="SLY117" s="81" t="str">
        <f t="shared" si="309"/>
        <v/>
      </c>
      <c r="SLZ117" s="81" t="str">
        <f t="shared" si="309"/>
        <v/>
      </c>
      <c r="SMA117" s="81" t="str">
        <f t="shared" si="309"/>
        <v/>
      </c>
      <c r="SMB117" s="81" t="str">
        <f t="shared" si="309"/>
        <v/>
      </c>
      <c r="SMC117" s="81" t="str">
        <f t="shared" si="309"/>
        <v/>
      </c>
      <c r="SMD117" s="81" t="str">
        <f t="shared" si="309"/>
        <v/>
      </c>
      <c r="SME117" s="81" t="str">
        <f t="shared" si="309"/>
        <v/>
      </c>
      <c r="SMF117" s="81" t="str">
        <f t="shared" si="309"/>
        <v/>
      </c>
      <c r="SMG117" s="81" t="str">
        <f t="shared" si="309"/>
        <v/>
      </c>
      <c r="SMH117" s="81" t="str">
        <f t="shared" si="309"/>
        <v/>
      </c>
      <c r="SMI117" s="81" t="str">
        <f t="shared" si="309"/>
        <v/>
      </c>
      <c r="SMJ117" s="81" t="str">
        <f t="shared" si="309"/>
        <v/>
      </c>
      <c r="SMK117" s="81" t="str">
        <f t="shared" si="309"/>
        <v/>
      </c>
      <c r="SML117" s="81" t="str">
        <f t="shared" si="309"/>
        <v/>
      </c>
      <c r="SMM117" s="81" t="str">
        <f t="shared" si="309"/>
        <v/>
      </c>
      <c r="SMN117" s="81" t="str">
        <f t="shared" si="309"/>
        <v/>
      </c>
      <c r="SMO117" s="81" t="str">
        <f t="shared" si="309"/>
        <v/>
      </c>
      <c r="SMP117" s="81" t="str">
        <f t="shared" si="309"/>
        <v/>
      </c>
      <c r="SMQ117" s="81" t="str">
        <f t="shared" si="309"/>
        <v/>
      </c>
      <c r="SMR117" s="81" t="str">
        <f t="shared" si="309"/>
        <v/>
      </c>
      <c r="SMS117" s="81" t="str">
        <f t="shared" si="309"/>
        <v/>
      </c>
      <c r="SMT117" s="81" t="str">
        <f t="shared" si="309"/>
        <v/>
      </c>
      <c r="SMU117" s="81" t="str">
        <f t="shared" si="309"/>
        <v/>
      </c>
      <c r="SMV117" s="81" t="str">
        <f t="shared" si="309"/>
        <v/>
      </c>
      <c r="SMW117" s="81" t="str">
        <f t="shared" si="309"/>
        <v/>
      </c>
      <c r="SMX117" s="81" t="str">
        <f t="shared" si="309"/>
        <v/>
      </c>
      <c r="SMY117" s="81" t="str">
        <f t="shared" si="309"/>
        <v/>
      </c>
      <c r="SMZ117" s="81" t="str">
        <f t="shared" si="309"/>
        <v/>
      </c>
      <c r="SNA117" s="81" t="str">
        <f t="shared" si="309"/>
        <v/>
      </c>
      <c r="SNB117" s="81" t="str">
        <f t="shared" si="309"/>
        <v/>
      </c>
      <c r="SNC117" s="81" t="str">
        <f t="shared" si="309"/>
        <v/>
      </c>
      <c r="SND117" s="81" t="str">
        <f t="shared" si="309"/>
        <v/>
      </c>
      <c r="SNE117" s="81" t="str">
        <f t="shared" si="309"/>
        <v/>
      </c>
      <c r="SNF117" s="81" t="str">
        <f t="shared" si="309"/>
        <v/>
      </c>
      <c r="SNG117" s="81" t="str">
        <f t="shared" si="309"/>
        <v/>
      </c>
      <c r="SNH117" s="81" t="str">
        <f t="shared" si="309"/>
        <v/>
      </c>
      <c r="SNI117" s="81" t="str">
        <f t="shared" si="309"/>
        <v/>
      </c>
      <c r="SNJ117" s="81" t="str">
        <f t="shared" si="309"/>
        <v/>
      </c>
      <c r="SNK117" s="81" t="str">
        <f t="shared" si="309"/>
        <v/>
      </c>
      <c r="SNL117" s="81" t="str">
        <f t="shared" si="309"/>
        <v/>
      </c>
      <c r="SNM117" s="81" t="str">
        <f t="shared" si="309"/>
        <v/>
      </c>
      <c r="SNN117" s="81" t="str">
        <f t="shared" si="309"/>
        <v/>
      </c>
      <c r="SNO117" s="81" t="str">
        <f t="shared" ref="SNO117:SPZ117" si="310">IF(ISNUMBER(outYear),SNO68+SNO74+SNO80+SNO114,"")</f>
        <v/>
      </c>
      <c r="SNP117" s="81" t="str">
        <f t="shared" si="310"/>
        <v/>
      </c>
      <c r="SNQ117" s="81" t="str">
        <f t="shared" si="310"/>
        <v/>
      </c>
      <c r="SNR117" s="81" t="str">
        <f t="shared" si="310"/>
        <v/>
      </c>
      <c r="SNS117" s="81" t="str">
        <f t="shared" si="310"/>
        <v/>
      </c>
      <c r="SNT117" s="81" t="str">
        <f t="shared" si="310"/>
        <v/>
      </c>
      <c r="SNU117" s="81" t="str">
        <f t="shared" si="310"/>
        <v/>
      </c>
      <c r="SNV117" s="81" t="str">
        <f t="shared" si="310"/>
        <v/>
      </c>
      <c r="SNW117" s="81" t="str">
        <f t="shared" si="310"/>
        <v/>
      </c>
      <c r="SNX117" s="81" t="str">
        <f t="shared" si="310"/>
        <v/>
      </c>
      <c r="SNY117" s="81" t="str">
        <f t="shared" si="310"/>
        <v/>
      </c>
      <c r="SNZ117" s="81" t="str">
        <f t="shared" si="310"/>
        <v/>
      </c>
      <c r="SOA117" s="81" t="str">
        <f t="shared" si="310"/>
        <v/>
      </c>
      <c r="SOB117" s="81" t="str">
        <f t="shared" si="310"/>
        <v/>
      </c>
      <c r="SOC117" s="81" t="str">
        <f t="shared" si="310"/>
        <v/>
      </c>
      <c r="SOD117" s="81" t="str">
        <f t="shared" si="310"/>
        <v/>
      </c>
      <c r="SOE117" s="81" t="str">
        <f t="shared" si="310"/>
        <v/>
      </c>
      <c r="SOF117" s="81" t="str">
        <f t="shared" si="310"/>
        <v/>
      </c>
      <c r="SOG117" s="81" t="str">
        <f t="shared" si="310"/>
        <v/>
      </c>
      <c r="SOH117" s="81" t="str">
        <f t="shared" si="310"/>
        <v/>
      </c>
      <c r="SOI117" s="81" t="str">
        <f t="shared" si="310"/>
        <v/>
      </c>
      <c r="SOJ117" s="81" t="str">
        <f t="shared" si="310"/>
        <v/>
      </c>
      <c r="SOK117" s="81" t="str">
        <f t="shared" si="310"/>
        <v/>
      </c>
      <c r="SOL117" s="81" t="str">
        <f t="shared" si="310"/>
        <v/>
      </c>
      <c r="SOM117" s="81" t="str">
        <f t="shared" si="310"/>
        <v/>
      </c>
      <c r="SON117" s="81" t="str">
        <f t="shared" si="310"/>
        <v/>
      </c>
      <c r="SOO117" s="81" t="str">
        <f t="shared" si="310"/>
        <v/>
      </c>
      <c r="SOP117" s="81" t="str">
        <f t="shared" si="310"/>
        <v/>
      </c>
      <c r="SOQ117" s="81" t="str">
        <f t="shared" si="310"/>
        <v/>
      </c>
      <c r="SOR117" s="81" t="str">
        <f t="shared" si="310"/>
        <v/>
      </c>
      <c r="SOS117" s="81" t="str">
        <f t="shared" si="310"/>
        <v/>
      </c>
      <c r="SOT117" s="81" t="str">
        <f t="shared" si="310"/>
        <v/>
      </c>
      <c r="SOU117" s="81" t="str">
        <f t="shared" si="310"/>
        <v/>
      </c>
      <c r="SOV117" s="81" t="str">
        <f t="shared" si="310"/>
        <v/>
      </c>
      <c r="SOW117" s="81" t="str">
        <f t="shared" si="310"/>
        <v/>
      </c>
      <c r="SOX117" s="81" t="str">
        <f t="shared" si="310"/>
        <v/>
      </c>
      <c r="SOY117" s="81" t="str">
        <f t="shared" si="310"/>
        <v/>
      </c>
      <c r="SOZ117" s="81" t="str">
        <f t="shared" si="310"/>
        <v/>
      </c>
      <c r="SPA117" s="81" t="str">
        <f t="shared" si="310"/>
        <v/>
      </c>
      <c r="SPB117" s="81" t="str">
        <f t="shared" si="310"/>
        <v/>
      </c>
      <c r="SPC117" s="81" t="str">
        <f t="shared" si="310"/>
        <v/>
      </c>
      <c r="SPD117" s="81" t="str">
        <f t="shared" si="310"/>
        <v/>
      </c>
      <c r="SPE117" s="81" t="str">
        <f t="shared" si="310"/>
        <v/>
      </c>
      <c r="SPF117" s="81" t="str">
        <f t="shared" si="310"/>
        <v/>
      </c>
      <c r="SPG117" s="81" t="str">
        <f t="shared" si="310"/>
        <v/>
      </c>
      <c r="SPH117" s="81" t="str">
        <f t="shared" si="310"/>
        <v/>
      </c>
      <c r="SPI117" s="81" t="str">
        <f t="shared" si="310"/>
        <v/>
      </c>
      <c r="SPJ117" s="81" t="str">
        <f t="shared" si="310"/>
        <v/>
      </c>
      <c r="SPK117" s="81" t="str">
        <f t="shared" si="310"/>
        <v/>
      </c>
      <c r="SPL117" s="81" t="str">
        <f t="shared" si="310"/>
        <v/>
      </c>
      <c r="SPM117" s="81" t="str">
        <f t="shared" si="310"/>
        <v/>
      </c>
      <c r="SPN117" s="81" t="str">
        <f t="shared" si="310"/>
        <v/>
      </c>
      <c r="SPO117" s="81" t="str">
        <f t="shared" si="310"/>
        <v/>
      </c>
      <c r="SPP117" s="81" t="str">
        <f t="shared" si="310"/>
        <v/>
      </c>
      <c r="SPQ117" s="81" t="str">
        <f t="shared" si="310"/>
        <v/>
      </c>
      <c r="SPR117" s="81" t="str">
        <f t="shared" si="310"/>
        <v/>
      </c>
      <c r="SPS117" s="81" t="str">
        <f t="shared" si="310"/>
        <v/>
      </c>
      <c r="SPT117" s="81" t="str">
        <f t="shared" si="310"/>
        <v/>
      </c>
      <c r="SPU117" s="81" t="str">
        <f t="shared" si="310"/>
        <v/>
      </c>
      <c r="SPV117" s="81" t="str">
        <f t="shared" si="310"/>
        <v/>
      </c>
      <c r="SPW117" s="81" t="str">
        <f t="shared" si="310"/>
        <v/>
      </c>
      <c r="SPX117" s="81" t="str">
        <f t="shared" si="310"/>
        <v/>
      </c>
      <c r="SPY117" s="81" t="str">
        <f t="shared" si="310"/>
        <v/>
      </c>
      <c r="SPZ117" s="81" t="str">
        <f t="shared" si="310"/>
        <v/>
      </c>
      <c r="SQA117" s="81" t="str">
        <f t="shared" ref="SQA117:SSL117" si="311">IF(ISNUMBER(outYear),SQA68+SQA74+SQA80+SQA114,"")</f>
        <v/>
      </c>
      <c r="SQB117" s="81" t="str">
        <f t="shared" si="311"/>
        <v/>
      </c>
      <c r="SQC117" s="81" t="str">
        <f t="shared" si="311"/>
        <v/>
      </c>
      <c r="SQD117" s="81" t="str">
        <f t="shared" si="311"/>
        <v/>
      </c>
      <c r="SQE117" s="81" t="str">
        <f t="shared" si="311"/>
        <v/>
      </c>
      <c r="SQF117" s="81" t="str">
        <f t="shared" si="311"/>
        <v/>
      </c>
      <c r="SQG117" s="81" t="str">
        <f t="shared" si="311"/>
        <v/>
      </c>
      <c r="SQH117" s="81" t="str">
        <f t="shared" si="311"/>
        <v/>
      </c>
      <c r="SQI117" s="81" t="str">
        <f t="shared" si="311"/>
        <v/>
      </c>
      <c r="SQJ117" s="81" t="str">
        <f t="shared" si="311"/>
        <v/>
      </c>
      <c r="SQK117" s="81" t="str">
        <f t="shared" si="311"/>
        <v/>
      </c>
      <c r="SQL117" s="81" t="str">
        <f t="shared" si="311"/>
        <v/>
      </c>
      <c r="SQM117" s="81" t="str">
        <f t="shared" si="311"/>
        <v/>
      </c>
      <c r="SQN117" s="81" t="str">
        <f t="shared" si="311"/>
        <v/>
      </c>
      <c r="SQO117" s="81" t="str">
        <f t="shared" si="311"/>
        <v/>
      </c>
      <c r="SQP117" s="81" t="str">
        <f t="shared" si="311"/>
        <v/>
      </c>
      <c r="SQQ117" s="81" t="str">
        <f t="shared" si="311"/>
        <v/>
      </c>
      <c r="SQR117" s="81" t="str">
        <f t="shared" si="311"/>
        <v/>
      </c>
      <c r="SQS117" s="81" t="str">
        <f t="shared" si="311"/>
        <v/>
      </c>
      <c r="SQT117" s="81" t="str">
        <f t="shared" si="311"/>
        <v/>
      </c>
      <c r="SQU117" s="81" t="str">
        <f t="shared" si="311"/>
        <v/>
      </c>
      <c r="SQV117" s="81" t="str">
        <f t="shared" si="311"/>
        <v/>
      </c>
      <c r="SQW117" s="81" t="str">
        <f t="shared" si="311"/>
        <v/>
      </c>
      <c r="SQX117" s="81" t="str">
        <f t="shared" si="311"/>
        <v/>
      </c>
      <c r="SQY117" s="81" t="str">
        <f t="shared" si="311"/>
        <v/>
      </c>
      <c r="SQZ117" s="81" t="str">
        <f t="shared" si="311"/>
        <v/>
      </c>
      <c r="SRA117" s="81" t="str">
        <f t="shared" si="311"/>
        <v/>
      </c>
      <c r="SRB117" s="81" t="str">
        <f t="shared" si="311"/>
        <v/>
      </c>
      <c r="SRC117" s="81" t="str">
        <f t="shared" si="311"/>
        <v/>
      </c>
      <c r="SRD117" s="81" t="str">
        <f t="shared" si="311"/>
        <v/>
      </c>
      <c r="SRE117" s="81" t="str">
        <f t="shared" si="311"/>
        <v/>
      </c>
      <c r="SRF117" s="81" t="str">
        <f t="shared" si="311"/>
        <v/>
      </c>
      <c r="SRG117" s="81" t="str">
        <f t="shared" si="311"/>
        <v/>
      </c>
      <c r="SRH117" s="81" t="str">
        <f t="shared" si="311"/>
        <v/>
      </c>
      <c r="SRI117" s="81" t="str">
        <f t="shared" si="311"/>
        <v/>
      </c>
      <c r="SRJ117" s="81" t="str">
        <f t="shared" si="311"/>
        <v/>
      </c>
      <c r="SRK117" s="81" t="str">
        <f t="shared" si="311"/>
        <v/>
      </c>
      <c r="SRL117" s="81" t="str">
        <f t="shared" si="311"/>
        <v/>
      </c>
      <c r="SRM117" s="81" t="str">
        <f t="shared" si="311"/>
        <v/>
      </c>
      <c r="SRN117" s="81" t="str">
        <f t="shared" si="311"/>
        <v/>
      </c>
      <c r="SRO117" s="81" t="str">
        <f t="shared" si="311"/>
        <v/>
      </c>
      <c r="SRP117" s="81" t="str">
        <f t="shared" si="311"/>
        <v/>
      </c>
      <c r="SRQ117" s="81" t="str">
        <f t="shared" si="311"/>
        <v/>
      </c>
      <c r="SRR117" s="81" t="str">
        <f t="shared" si="311"/>
        <v/>
      </c>
      <c r="SRS117" s="81" t="str">
        <f t="shared" si="311"/>
        <v/>
      </c>
      <c r="SRT117" s="81" t="str">
        <f t="shared" si="311"/>
        <v/>
      </c>
      <c r="SRU117" s="81" t="str">
        <f t="shared" si="311"/>
        <v/>
      </c>
      <c r="SRV117" s="81" t="str">
        <f t="shared" si="311"/>
        <v/>
      </c>
      <c r="SRW117" s="81" t="str">
        <f t="shared" si="311"/>
        <v/>
      </c>
      <c r="SRX117" s="81" t="str">
        <f t="shared" si="311"/>
        <v/>
      </c>
      <c r="SRY117" s="81" t="str">
        <f t="shared" si="311"/>
        <v/>
      </c>
      <c r="SRZ117" s="81" t="str">
        <f t="shared" si="311"/>
        <v/>
      </c>
      <c r="SSA117" s="81" t="str">
        <f t="shared" si="311"/>
        <v/>
      </c>
      <c r="SSB117" s="81" t="str">
        <f t="shared" si="311"/>
        <v/>
      </c>
      <c r="SSC117" s="81" t="str">
        <f t="shared" si="311"/>
        <v/>
      </c>
      <c r="SSD117" s="81" t="str">
        <f t="shared" si="311"/>
        <v/>
      </c>
      <c r="SSE117" s="81" t="str">
        <f t="shared" si="311"/>
        <v/>
      </c>
      <c r="SSF117" s="81" t="str">
        <f t="shared" si="311"/>
        <v/>
      </c>
      <c r="SSG117" s="81" t="str">
        <f t="shared" si="311"/>
        <v/>
      </c>
      <c r="SSH117" s="81" t="str">
        <f t="shared" si="311"/>
        <v/>
      </c>
      <c r="SSI117" s="81" t="str">
        <f t="shared" si="311"/>
        <v/>
      </c>
      <c r="SSJ117" s="81" t="str">
        <f t="shared" si="311"/>
        <v/>
      </c>
      <c r="SSK117" s="81" t="str">
        <f t="shared" si="311"/>
        <v/>
      </c>
      <c r="SSL117" s="81" t="str">
        <f t="shared" si="311"/>
        <v/>
      </c>
      <c r="SSM117" s="81" t="str">
        <f t="shared" ref="SSM117:SUX117" si="312">IF(ISNUMBER(outYear),SSM68+SSM74+SSM80+SSM114,"")</f>
        <v/>
      </c>
      <c r="SSN117" s="81" t="str">
        <f t="shared" si="312"/>
        <v/>
      </c>
      <c r="SSO117" s="81" t="str">
        <f t="shared" si="312"/>
        <v/>
      </c>
      <c r="SSP117" s="81" t="str">
        <f t="shared" si="312"/>
        <v/>
      </c>
      <c r="SSQ117" s="81" t="str">
        <f t="shared" si="312"/>
        <v/>
      </c>
      <c r="SSR117" s="81" t="str">
        <f t="shared" si="312"/>
        <v/>
      </c>
      <c r="SSS117" s="81" t="str">
        <f t="shared" si="312"/>
        <v/>
      </c>
      <c r="SST117" s="81" t="str">
        <f t="shared" si="312"/>
        <v/>
      </c>
      <c r="SSU117" s="81" t="str">
        <f t="shared" si="312"/>
        <v/>
      </c>
      <c r="SSV117" s="81" t="str">
        <f t="shared" si="312"/>
        <v/>
      </c>
      <c r="SSW117" s="81" t="str">
        <f t="shared" si="312"/>
        <v/>
      </c>
      <c r="SSX117" s="81" t="str">
        <f t="shared" si="312"/>
        <v/>
      </c>
      <c r="SSY117" s="81" t="str">
        <f t="shared" si="312"/>
        <v/>
      </c>
      <c r="SSZ117" s="81" t="str">
        <f t="shared" si="312"/>
        <v/>
      </c>
      <c r="STA117" s="81" t="str">
        <f t="shared" si="312"/>
        <v/>
      </c>
      <c r="STB117" s="81" t="str">
        <f t="shared" si="312"/>
        <v/>
      </c>
      <c r="STC117" s="81" t="str">
        <f t="shared" si="312"/>
        <v/>
      </c>
      <c r="STD117" s="81" t="str">
        <f t="shared" si="312"/>
        <v/>
      </c>
      <c r="STE117" s="81" t="str">
        <f t="shared" si="312"/>
        <v/>
      </c>
      <c r="STF117" s="81" t="str">
        <f t="shared" si="312"/>
        <v/>
      </c>
      <c r="STG117" s="81" t="str">
        <f t="shared" si="312"/>
        <v/>
      </c>
      <c r="STH117" s="81" t="str">
        <f t="shared" si="312"/>
        <v/>
      </c>
      <c r="STI117" s="81" t="str">
        <f t="shared" si="312"/>
        <v/>
      </c>
      <c r="STJ117" s="81" t="str">
        <f t="shared" si="312"/>
        <v/>
      </c>
      <c r="STK117" s="81" t="str">
        <f t="shared" si="312"/>
        <v/>
      </c>
      <c r="STL117" s="81" t="str">
        <f t="shared" si="312"/>
        <v/>
      </c>
      <c r="STM117" s="81" t="str">
        <f t="shared" si="312"/>
        <v/>
      </c>
      <c r="STN117" s="81" t="str">
        <f t="shared" si="312"/>
        <v/>
      </c>
      <c r="STO117" s="81" t="str">
        <f t="shared" si="312"/>
        <v/>
      </c>
      <c r="STP117" s="81" t="str">
        <f t="shared" si="312"/>
        <v/>
      </c>
      <c r="STQ117" s="81" t="str">
        <f t="shared" si="312"/>
        <v/>
      </c>
      <c r="STR117" s="81" t="str">
        <f t="shared" si="312"/>
        <v/>
      </c>
      <c r="STS117" s="81" t="str">
        <f t="shared" si="312"/>
        <v/>
      </c>
      <c r="STT117" s="81" t="str">
        <f t="shared" si="312"/>
        <v/>
      </c>
      <c r="STU117" s="81" t="str">
        <f t="shared" si="312"/>
        <v/>
      </c>
      <c r="STV117" s="81" t="str">
        <f t="shared" si="312"/>
        <v/>
      </c>
      <c r="STW117" s="81" t="str">
        <f t="shared" si="312"/>
        <v/>
      </c>
      <c r="STX117" s="81" t="str">
        <f t="shared" si="312"/>
        <v/>
      </c>
      <c r="STY117" s="81" t="str">
        <f t="shared" si="312"/>
        <v/>
      </c>
      <c r="STZ117" s="81" t="str">
        <f t="shared" si="312"/>
        <v/>
      </c>
      <c r="SUA117" s="81" t="str">
        <f t="shared" si="312"/>
        <v/>
      </c>
      <c r="SUB117" s="81" t="str">
        <f t="shared" si="312"/>
        <v/>
      </c>
      <c r="SUC117" s="81" t="str">
        <f t="shared" si="312"/>
        <v/>
      </c>
      <c r="SUD117" s="81" t="str">
        <f t="shared" si="312"/>
        <v/>
      </c>
      <c r="SUE117" s="81" t="str">
        <f t="shared" si="312"/>
        <v/>
      </c>
      <c r="SUF117" s="81" t="str">
        <f t="shared" si="312"/>
        <v/>
      </c>
      <c r="SUG117" s="81" t="str">
        <f t="shared" si="312"/>
        <v/>
      </c>
      <c r="SUH117" s="81" t="str">
        <f t="shared" si="312"/>
        <v/>
      </c>
      <c r="SUI117" s="81" t="str">
        <f t="shared" si="312"/>
        <v/>
      </c>
      <c r="SUJ117" s="81" t="str">
        <f t="shared" si="312"/>
        <v/>
      </c>
      <c r="SUK117" s="81" t="str">
        <f t="shared" si="312"/>
        <v/>
      </c>
      <c r="SUL117" s="81" t="str">
        <f t="shared" si="312"/>
        <v/>
      </c>
      <c r="SUM117" s="81" t="str">
        <f t="shared" si="312"/>
        <v/>
      </c>
      <c r="SUN117" s="81" t="str">
        <f t="shared" si="312"/>
        <v/>
      </c>
      <c r="SUO117" s="81" t="str">
        <f t="shared" si="312"/>
        <v/>
      </c>
      <c r="SUP117" s="81" t="str">
        <f t="shared" si="312"/>
        <v/>
      </c>
      <c r="SUQ117" s="81" t="str">
        <f t="shared" si="312"/>
        <v/>
      </c>
      <c r="SUR117" s="81" t="str">
        <f t="shared" si="312"/>
        <v/>
      </c>
      <c r="SUS117" s="81" t="str">
        <f t="shared" si="312"/>
        <v/>
      </c>
      <c r="SUT117" s="81" t="str">
        <f t="shared" si="312"/>
        <v/>
      </c>
      <c r="SUU117" s="81" t="str">
        <f t="shared" si="312"/>
        <v/>
      </c>
      <c r="SUV117" s="81" t="str">
        <f t="shared" si="312"/>
        <v/>
      </c>
      <c r="SUW117" s="81" t="str">
        <f t="shared" si="312"/>
        <v/>
      </c>
      <c r="SUX117" s="81" t="str">
        <f t="shared" si="312"/>
        <v/>
      </c>
      <c r="SUY117" s="81" t="str">
        <f t="shared" ref="SUY117:SXJ117" si="313">IF(ISNUMBER(outYear),SUY68+SUY74+SUY80+SUY114,"")</f>
        <v/>
      </c>
      <c r="SUZ117" s="81" t="str">
        <f t="shared" si="313"/>
        <v/>
      </c>
      <c r="SVA117" s="81" t="str">
        <f t="shared" si="313"/>
        <v/>
      </c>
      <c r="SVB117" s="81" t="str">
        <f t="shared" si="313"/>
        <v/>
      </c>
      <c r="SVC117" s="81" t="str">
        <f t="shared" si="313"/>
        <v/>
      </c>
      <c r="SVD117" s="81" t="str">
        <f t="shared" si="313"/>
        <v/>
      </c>
      <c r="SVE117" s="81" t="str">
        <f t="shared" si="313"/>
        <v/>
      </c>
      <c r="SVF117" s="81" t="str">
        <f t="shared" si="313"/>
        <v/>
      </c>
      <c r="SVG117" s="81" t="str">
        <f t="shared" si="313"/>
        <v/>
      </c>
      <c r="SVH117" s="81" t="str">
        <f t="shared" si="313"/>
        <v/>
      </c>
      <c r="SVI117" s="81" t="str">
        <f t="shared" si="313"/>
        <v/>
      </c>
      <c r="SVJ117" s="81" t="str">
        <f t="shared" si="313"/>
        <v/>
      </c>
      <c r="SVK117" s="81" t="str">
        <f t="shared" si="313"/>
        <v/>
      </c>
      <c r="SVL117" s="81" t="str">
        <f t="shared" si="313"/>
        <v/>
      </c>
      <c r="SVM117" s="81" t="str">
        <f t="shared" si="313"/>
        <v/>
      </c>
      <c r="SVN117" s="81" t="str">
        <f t="shared" si="313"/>
        <v/>
      </c>
      <c r="SVO117" s="81" t="str">
        <f t="shared" si="313"/>
        <v/>
      </c>
      <c r="SVP117" s="81" t="str">
        <f t="shared" si="313"/>
        <v/>
      </c>
      <c r="SVQ117" s="81" t="str">
        <f t="shared" si="313"/>
        <v/>
      </c>
      <c r="SVR117" s="81" t="str">
        <f t="shared" si="313"/>
        <v/>
      </c>
      <c r="SVS117" s="81" t="str">
        <f t="shared" si="313"/>
        <v/>
      </c>
      <c r="SVT117" s="81" t="str">
        <f t="shared" si="313"/>
        <v/>
      </c>
      <c r="SVU117" s="81" t="str">
        <f t="shared" si="313"/>
        <v/>
      </c>
      <c r="SVV117" s="81" t="str">
        <f t="shared" si="313"/>
        <v/>
      </c>
      <c r="SVW117" s="81" t="str">
        <f t="shared" si="313"/>
        <v/>
      </c>
      <c r="SVX117" s="81" t="str">
        <f t="shared" si="313"/>
        <v/>
      </c>
      <c r="SVY117" s="81" t="str">
        <f t="shared" si="313"/>
        <v/>
      </c>
      <c r="SVZ117" s="81" t="str">
        <f t="shared" si="313"/>
        <v/>
      </c>
      <c r="SWA117" s="81" t="str">
        <f t="shared" si="313"/>
        <v/>
      </c>
      <c r="SWB117" s="81" t="str">
        <f t="shared" si="313"/>
        <v/>
      </c>
      <c r="SWC117" s="81" t="str">
        <f t="shared" si="313"/>
        <v/>
      </c>
      <c r="SWD117" s="81" t="str">
        <f t="shared" si="313"/>
        <v/>
      </c>
      <c r="SWE117" s="81" t="str">
        <f t="shared" si="313"/>
        <v/>
      </c>
      <c r="SWF117" s="81" t="str">
        <f t="shared" si="313"/>
        <v/>
      </c>
      <c r="SWG117" s="81" t="str">
        <f t="shared" si="313"/>
        <v/>
      </c>
      <c r="SWH117" s="81" t="str">
        <f t="shared" si="313"/>
        <v/>
      </c>
      <c r="SWI117" s="81" t="str">
        <f t="shared" si="313"/>
        <v/>
      </c>
      <c r="SWJ117" s="81" t="str">
        <f t="shared" si="313"/>
        <v/>
      </c>
      <c r="SWK117" s="81" t="str">
        <f t="shared" si="313"/>
        <v/>
      </c>
      <c r="SWL117" s="81" t="str">
        <f t="shared" si="313"/>
        <v/>
      </c>
      <c r="SWM117" s="81" t="str">
        <f t="shared" si="313"/>
        <v/>
      </c>
      <c r="SWN117" s="81" t="str">
        <f t="shared" si="313"/>
        <v/>
      </c>
      <c r="SWO117" s="81" t="str">
        <f t="shared" si="313"/>
        <v/>
      </c>
      <c r="SWP117" s="81" t="str">
        <f t="shared" si="313"/>
        <v/>
      </c>
      <c r="SWQ117" s="81" t="str">
        <f t="shared" si="313"/>
        <v/>
      </c>
      <c r="SWR117" s="81" t="str">
        <f t="shared" si="313"/>
        <v/>
      </c>
      <c r="SWS117" s="81" t="str">
        <f t="shared" si="313"/>
        <v/>
      </c>
      <c r="SWT117" s="81" t="str">
        <f t="shared" si="313"/>
        <v/>
      </c>
      <c r="SWU117" s="81" t="str">
        <f t="shared" si="313"/>
        <v/>
      </c>
      <c r="SWV117" s="81" t="str">
        <f t="shared" si="313"/>
        <v/>
      </c>
      <c r="SWW117" s="81" t="str">
        <f t="shared" si="313"/>
        <v/>
      </c>
      <c r="SWX117" s="81" t="str">
        <f t="shared" si="313"/>
        <v/>
      </c>
      <c r="SWY117" s="81" t="str">
        <f t="shared" si="313"/>
        <v/>
      </c>
      <c r="SWZ117" s="81" t="str">
        <f t="shared" si="313"/>
        <v/>
      </c>
      <c r="SXA117" s="81" t="str">
        <f t="shared" si="313"/>
        <v/>
      </c>
      <c r="SXB117" s="81" t="str">
        <f t="shared" si="313"/>
        <v/>
      </c>
      <c r="SXC117" s="81" t="str">
        <f t="shared" si="313"/>
        <v/>
      </c>
      <c r="SXD117" s="81" t="str">
        <f t="shared" si="313"/>
        <v/>
      </c>
      <c r="SXE117" s="81" t="str">
        <f t="shared" si="313"/>
        <v/>
      </c>
      <c r="SXF117" s="81" t="str">
        <f t="shared" si="313"/>
        <v/>
      </c>
      <c r="SXG117" s="81" t="str">
        <f t="shared" si="313"/>
        <v/>
      </c>
      <c r="SXH117" s="81" t="str">
        <f t="shared" si="313"/>
        <v/>
      </c>
      <c r="SXI117" s="81" t="str">
        <f t="shared" si="313"/>
        <v/>
      </c>
      <c r="SXJ117" s="81" t="str">
        <f t="shared" si="313"/>
        <v/>
      </c>
      <c r="SXK117" s="81" t="str">
        <f t="shared" ref="SXK117:SZV117" si="314">IF(ISNUMBER(outYear),SXK68+SXK74+SXK80+SXK114,"")</f>
        <v/>
      </c>
      <c r="SXL117" s="81" t="str">
        <f t="shared" si="314"/>
        <v/>
      </c>
      <c r="SXM117" s="81" t="str">
        <f t="shared" si="314"/>
        <v/>
      </c>
      <c r="SXN117" s="81" t="str">
        <f t="shared" si="314"/>
        <v/>
      </c>
      <c r="SXO117" s="81" t="str">
        <f t="shared" si="314"/>
        <v/>
      </c>
      <c r="SXP117" s="81" t="str">
        <f t="shared" si="314"/>
        <v/>
      </c>
      <c r="SXQ117" s="81" t="str">
        <f t="shared" si="314"/>
        <v/>
      </c>
      <c r="SXR117" s="81" t="str">
        <f t="shared" si="314"/>
        <v/>
      </c>
      <c r="SXS117" s="81" t="str">
        <f t="shared" si="314"/>
        <v/>
      </c>
      <c r="SXT117" s="81" t="str">
        <f t="shared" si="314"/>
        <v/>
      </c>
      <c r="SXU117" s="81" t="str">
        <f t="shared" si="314"/>
        <v/>
      </c>
      <c r="SXV117" s="81" t="str">
        <f t="shared" si="314"/>
        <v/>
      </c>
      <c r="SXW117" s="81" t="str">
        <f t="shared" si="314"/>
        <v/>
      </c>
      <c r="SXX117" s="81" t="str">
        <f t="shared" si="314"/>
        <v/>
      </c>
      <c r="SXY117" s="81" t="str">
        <f t="shared" si="314"/>
        <v/>
      </c>
      <c r="SXZ117" s="81" t="str">
        <f t="shared" si="314"/>
        <v/>
      </c>
      <c r="SYA117" s="81" t="str">
        <f t="shared" si="314"/>
        <v/>
      </c>
      <c r="SYB117" s="81" t="str">
        <f t="shared" si="314"/>
        <v/>
      </c>
      <c r="SYC117" s="81" t="str">
        <f t="shared" si="314"/>
        <v/>
      </c>
      <c r="SYD117" s="81" t="str">
        <f t="shared" si="314"/>
        <v/>
      </c>
      <c r="SYE117" s="81" t="str">
        <f t="shared" si="314"/>
        <v/>
      </c>
      <c r="SYF117" s="81" t="str">
        <f t="shared" si="314"/>
        <v/>
      </c>
      <c r="SYG117" s="81" t="str">
        <f t="shared" si="314"/>
        <v/>
      </c>
      <c r="SYH117" s="81" t="str">
        <f t="shared" si="314"/>
        <v/>
      </c>
      <c r="SYI117" s="81" t="str">
        <f t="shared" si="314"/>
        <v/>
      </c>
      <c r="SYJ117" s="81" t="str">
        <f t="shared" si="314"/>
        <v/>
      </c>
      <c r="SYK117" s="81" t="str">
        <f t="shared" si="314"/>
        <v/>
      </c>
      <c r="SYL117" s="81" t="str">
        <f t="shared" si="314"/>
        <v/>
      </c>
      <c r="SYM117" s="81" t="str">
        <f t="shared" si="314"/>
        <v/>
      </c>
      <c r="SYN117" s="81" t="str">
        <f t="shared" si="314"/>
        <v/>
      </c>
      <c r="SYO117" s="81" t="str">
        <f t="shared" si="314"/>
        <v/>
      </c>
      <c r="SYP117" s="81" t="str">
        <f t="shared" si="314"/>
        <v/>
      </c>
      <c r="SYQ117" s="81" t="str">
        <f t="shared" si="314"/>
        <v/>
      </c>
      <c r="SYR117" s="81" t="str">
        <f t="shared" si="314"/>
        <v/>
      </c>
      <c r="SYS117" s="81" t="str">
        <f t="shared" si="314"/>
        <v/>
      </c>
      <c r="SYT117" s="81" t="str">
        <f t="shared" si="314"/>
        <v/>
      </c>
      <c r="SYU117" s="81" t="str">
        <f t="shared" si="314"/>
        <v/>
      </c>
      <c r="SYV117" s="81" t="str">
        <f t="shared" si="314"/>
        <v/>
      </c>
      <c r="SYW117" s="81" t="str">
        <f t="shared" si="314"/>
        <v/>
      </c>
      <c r="SYX117" s="81" t="str">
        <f t="shared" si="314"/>
        <v/>
      </c>
      <c r="SYY117" s="81" t="str">
        <f t="shared" si="314"/>
        <v/>
      </c>
      <c r="SYZ117" s="81" t="str">
        <f t="shared" si="314"/>
        <v/>
      </c>
      <c r="SZA117" s="81" t="str">
        <f t="shared" si="314"/>
        <v/>
      </c>
      <c r="SZB117" s="81" t="str">
        <f t="shared" si="314"/>
        <v/>
      </c>
      <c r="SZC117" s="81" t="str">
        <f t="shared" si="314"/>
        <v/>
      </c>
      <c r="SZD117" s="81" t="str">
        <f t="shared" si="314"/>
        <v/>
      </c>
      <c r="SZE117" s="81" t="str">
        <f t="shared" si="314"/>
        <v/>
      </c>
      <c r="SZF117" s="81" t="str">
        <f t="shared" si="314"/>
        <v/>
      </c>
      <c r="SZG117" s="81" t="str">
        <f t="shared" si="314"/>
        <v/>
      </c>
      <c r="SZH117" s="81" t="str">
        <f t="shared" si="314"/>
        <v/>
      </c>
      <c r="SZI117" s="81" t="str">
        <f t="shared" si="314"/>
        <v/>
      </c>
      <c r="SZJ117" s="81" t="str">
        <f t="shared" si="314"/>
        <v/>
      </c>
      <c r="SZK117" s="81" t="str">
        <f t="shared" si="314"/>
        <v/>
      </c>
      <c r="SZL117" s="81" t="str">
        <f t="shared" si="314"/>
        <v/>
      </c>
      <c r="SZM117" s="81" t="str">
        <f t="shared" si="314"/>
        <v/>
      </c>
      <c r="SZN117" s="81" t="str">
        <f t="shared" si="314"/>
        <v/>
      </c>
      <c r="SZO117" s="81" t="str">
        <f t="shared" si="314"/>
        <v/>
      </c>
      <c r="SZP117" s="81" t="str">
        <f t="shared" si="314"/>
        <v/>
      </c>
      <c r="SZQ117" s="81" t="str">
        <f t="shared" si="314"/>
        <v/>
      </c>
      <c r="SZR117" s="81" t="str">
        <f t="shared" si="314"/>
        <v/>
      </c>
      <c r="SZS117" s="81" t="str">
        <f t="shared" si="314"/>
        <v/>
      </c>
      <c r="SZT117" s="81" t="str">
        <f t="shared" si="314"/>
        <v/>
      </c>
      <c r="SZU117" s="81" t="str">
        <f t="shared" si="314"/>
        <v/>
      </c>
      <c r="SZV117" s="81" t="str">
        <f t="shared" si="314"/>
        <v/>
      </c>
      <c r="SZW117" s="81" t="str">
        <f t="shared" ref="SZW117:TCH117" si="315">IF(ISNUMBER(outYear),SZW68+SZW74+SZW80+SZW114,"")</f>
        <v/>
      </c>
      <c r="SZX117" s="81" t="str">
        <f t="shared" si="315"/>
        <v/>
      </c>
      <c r="SZY117" s="81" t="str">
        <f t="shared" si="315"/>
        <v/>
      </c>
      <c r="SZZ117" s="81" t="str">
        <f t="shared" si="315"/>
        <v/>
      </c>
      <c r="TAA117" s="81" t="str">
        <f t="shared" si="315"/>
        <v/>
      </c>
      <c r="TAB117" s="81" t="str">
        <f t="shared" si="315"/>
        <v/>
      </c>
      <c r="TAC117" s="81" t="str">
        <f t="shared" si="315"/>
        <v/>
      </c>
      <c r="TAD117" s="81" t="str">
        <f t="shared" si="315"/>
        <v/>
      </c>
      <c r="TAE117" s="81" t="str">
        <f t="shared" si="315"/>
        <v/>
      </c>
      <c r="TAF117" s="81" t="str">
        <f t="shared" si="315"/>
        <v/>
      </c>
      <c r="TAG117" s="81" t="str">
        <f t="shared" si="315"/>
        <v/>
      </c>
      <c r="TAH117" s="81" t="str">
        <f t="shared" si="315"/>
        <v/>
      </c>
      <c r="TAI117" s="81" t="str">
        <f t="shared" si="315"/>
        <v/>
      </c>
      <c r="TAJ117" s="81" t="str">
        <f t="shared" si="315"/>
        <v/>
      </c>
      <c r="TAK117" s="81" t="str">
        <f t="shared" si="315"/>
        <v/>
      </c>
      <c r="TAL117" s="81" t="str">
        <f t="shared" si="315"/>
        <v/>
      </c>
      <c r="TAM117" s="81" t="str">
        <f t="shared" si="315"/>
        <v/>
      </c>
      <c r="TAN117" s="81" t="str">
        <f t="shared" si="315"/>
        <v/>
      </c>
      <c r="TAO117" s="81" t="str">
        <f t="shared" si="315"/>
        <v/>
      </c>
      <c r="TAP117" s="81" t="str">
        <f t="shared" si="315"/>
        <v/>
      </c>
      <c r="TAQ117" s="81" t="str">
        <f t="shared" si="315"/>
        <v/>
      </c>
      <c r="TAR117" s="81" t="str">
        <f t="shared" si="315"/>
        <v/>
      </c>
      <c r="TAS117" s="81" t="str">
        <f t="shared" si="315"/>
        <v/>
      </c>
      <c r="TAT117" s="81" t="str">
        <f t="shared" si="315"/>
        <v/>
      </c>
      <c r="TAU117" s="81" t="str">
        <f t="shared" si="315"/>
        <v/>
      </c>
      <c r="TAV117" s="81" t="str">
        <f t="shared" si="315"/>
        <v/>
      </c>
      <c r="TAW117" s="81" t="str">
        <f t="shared" si="315"/>
        <v/>
      </c>
      <c r="TAX117" s="81" t="str">
        <f t="shared" si="315"/>
        <v/>
      </c>
      <c r="TAY117" s="81" t="str">
        <f t="shared" si="315"/>
        <v/>
      </c>
      <c r="TAZ117" s="81" t="str">
        <f t="shared" si="315"/>
        <v/>
      </c>
      <c r="TBA117" s="81" t="str">
        <f t="shared" si="315"/>
        <v/>
      </c>
      <c r="TBB117" s="81" t="str">
        <f t="shared" si="315"/>
        <v/>
      </c>
      <c r="TBC117" s="81" t="str">
        <f t="shared" si="315"/>
        <v/>
      </c>
      <c r="TBD117" s="81" t="str">
        <f t="shared" si="315"/>
        <v/>
      </c>
      <c r="TBE117" s="81" t="str">
        <f t="shared" si="315"/>
        <v/>
      </c>
      <c r="TBF117" s="81" t="str">
        <f t="shared" si="315"/>
        <v/>
      </c>
      <c r="TBG117" s="81" t="str">
        <f t="shared" si="315"/>
        <v/>
      </c>
      <c r="TBH117" s="81" t="str">
        <f t="shared" si="315"/>
        <v/>
      </c>
      <c r="TBI117" s="81" t="str">
        <f t="shared" si="315"/>
        <v/>
      </c>
      <c r="TBJ117" s="81" t="str">
        <f t="shared" si="315"/>
        <v/>
      </c>
      <c r="TBK117" s="81" t="str">
        <f t="shared" si="315"/>
        <v/>
      </c>
      <c r="TBL117" s="81" t="str">
        <f t="shared" si="315"/>
        <v/>
      </c>
      <c r="TBM117" s="81" t="str">
        <f t="shared" si="315"/>
        <v/>
      </c>
      <c r="TBN117" s="81" t="str">
        <f t="shared" si="315"/>
        <v/>
      </c>
      <c r="TBO117" s="81" t="str">
        <f t="shared" si="315"/>
        <v/>
      </c>
      <c r="TBP117" s="81" t="str">
        <f t="shared" si="315"/>
        <v/>
      </c>
      <c r="TBQ117" s="81" t="str">
        <f t="shared" si="315"/>
        <v/>
      </c>
      <c r="TBR117" s="81" t="str">
        <f t="shared" si="315"/>
        <v/>
      </c>
      <c r="TBS117" s="81" t="str">
        <f t="shared" si="315"/>
        <v/>
      </c>
      <c r="TBT117" s="81" t="str">
        <f t="shared" si="315"/>
        <v/>
      </c>
      <c r="TBU117" s="81" t="str">
        <f t="shared" si="315"/>
        <v/>
      </c>
      <c r="TBV117" s="81" t="str">
        <f t="shared" si="315"/>
        <v/>
      </c>
      <c r="TBW117" s="81" t="str">
        <f t="shared" si="315"/>
        <v/>
      </c>
      <c r="TBX117" s="81" t="str">
        <f t="shared" si="315"/>
        <v/>
      </c>
      <c r="TBY117" s="81" t="str">
        <f t="shared" si="315"/>
        <v/>
      </c>
      <c r="TBZ117" s="81" t="str">
        <f t="shared" si="315"/>
        <v/>
      </c>
      <c r="TCA117" s="81" t="str">
        <f t="shared" si="315"/>
        <v/>
      </c>
      <c r="TCB117" s="81" t="str">
        <f t="shared" si="315"/>
        <v/>
      </c>
      <c r="TCC117" s="81" t="str">
        <f t="shared" si="315"/>
        <v/>
      </c>
      <c r="TCD117" s="81" t="str">
        <f t="shared" si="315"/>
        <v/>
      </c>
      <c r="TCE117" s="81" t="str">
        <f t="shared" si="315"/>
        <v/>
      </c>
      <c r="TCF117" s="81" t="str">
        <f t="shared" si="315"/>
        <v/>
      </c>
      <c r="TCG117" s="81" t="str">
        <f t="shared" si="315"/>
        <v/>
      </c>
      <c r="TCH117" s="81" t="str">
        <f t="shared" si="315"/>
        <v/>
      </c>
      <c r="TCI117" s="81" t="str">
        <f t="shared" ref="TCI117:TET117" si="316">IF(ISNUMBER(outYear),TCI68+TCI74+TCI80+TCI114,"")</f>
        <v/>
      </c>
      <c r="TCJ117" s="81" t="str">
        <f t="shared" si="316"/>
        <v/>
      </c>
      <c r="TCK117" s="81" t="str">
        <f t="shared" si="316"/>
        <v/>
      </c>
      <c r="TCL117" s="81" t="str">
        <f t="shared" si="316"/>
        <v/>
      </c>
      <c r="TCM117" s="81" t="str">
        <f t="shared" si="316"/>
        <v/>
      </c>
      <c r="TCN117" s="81" t="str">
        <f t="shared" si="316"/>
        <v/>
      </c>
      <c r="TCO117" s="81" t="str">
        <f t="shared" si="316"/>
        <v/>
      </c>
      <c r="TCP117" s="81" t="str">
        <f t="shared" si="316"/>
        <v/>
      </c>
      <c r="TCQ117" s="81" t="str">
        <f t="shared" si="316"/>
        <v/>
      </c>
      <c r="TCR117" s="81" t="str">
        <f t="shared" si="316"/>
        <v/>
      </c>
      <c r="TCS117" s="81" t="str">
        <f t="shared" si="316"/>
        <v/>
      </c>
      <c r="TCT117" s="81" t="str">
        <f t="shared" si="316"/>
        <v/>
      </c>
      <c r="TCU117" s="81" t="str">
        <f t="shared" si="316"/>
        <v/>
      </c>
      <c r="TCV117" s="81" t="str">
        <f t="shared" si="316"/>
        <v/>
      </c>
      <c r="TCW117" s="81" t="str">
        <f t="shared" si="316"/>
        <v/>
      </c>
      <c r="TCX117" s="81" t="str">
        <f t="shared" si="316"/>
        <v/>
      </c>
      <c r="TCY117" s="81" t="str">
        <f t="shared" si="316"/>
        <v/>
      </c>
      <c r="TCZ117" s="81" t="str">
        <f t="shared" si="316"/>
        <v/>
      </c>
      <c r="TDA117" s="81" t="str">
        <f t="shared" si="316"/>
        <v/>
      </c>
      <c r="TDB117" s="81" t="str">
        <f t="shared" si="316"/>
        <v/>
      </c>
      <c r="TDC117" s="81" t="str">
        <f t="shared" si="316"/>
        <v/>
      </c>
      <c r="TDD117" s="81" t="str">
        <f t="shared" si="316"/>
        <v/>
      </c>
      <c r="TDE117" s="81" t="str">
        <f t="shared" si="316"/>
        <v/>
      </c>
      <c r="TDF117" s="81" t="str">
        <f t="shared" si="316"/>
        <v/>
      </c>
      <c r="TDG117" s="81" t="str">
        <f t="shared" si="316"/>
        <v/>
      </c>
      <c r="TDH117" s="81" t="str">
        <f t="shared" si="316"/>
        <v/>
      </c>
      <c r="TDI117" s="81" t="str">
        <f t="shared" si="316"/>
        <v/>
      </c>
      <c r="TDJ117" s="81" t="str">
        <f t="shared" si="316"/>
        <v/>
      </c>
      <c r="TDK117" s="81" t="str">
        <f t="shared" si="316"/>
        <v/>
      </c>
      <c r="TDL117" s="81" t="str">
        <f t="shared" si="316"/>
        <v/>
      </c>
      <c r="TDM117" s="81" t="str">
        <f t="shared" si="316"/>
        <v/>
      </c>
      <c r="TDN117" s="81" t="str">
        <f t="shared" si="316"/>
        <v/>
      </c>
      <c r="TDO117" s="81" t="str">
        <f t="shared" si="316"/>
        <v/>
      </c>
      <c r="TDP117" s="81" t="str">
        <f t="shared" si="316"/>
        <v/>
      </c>
      <c r="TDQ117" s="81" t="str">
        <f t="shared" si="316"/>
        <v/>
      </c>
      <c r="TDR117" s="81" t="str">
        <f t="shared" si="316"/>
        <v/>
      </c>
      <c r="TDS117" s="81" t="str">
        <f t="shared" si="316"/>
        <v/>
      </c>
      <c r="TDT117" s="81" t="str">
        <f t="shared" si="316"/>
        <v/>
      </c>
      <c r="TDU117" s="81" t="str">
        <f t="shared" si="316"/>
        <v/>
      </c>
      <c r="TDV117" s="81" t="str">
        <f t="shared" si="316"/>
        <v/>
      </c>
      <c r="TDW117" s="81" t="str">
        <f t="shared" si="316"/>
        <v/>
      </c>
      <c r="TDX117" s="81" t="str">
        <f t="shared" si="316"/>
        <v/>
      </c>
      <c r="TDY117" s="81" t="str">
        <f t="shared" si="316"/>
        <v/>
      </c>
      <c r="TDZ117" s="81" t="str">
        <f t="shared" si="316"/>
        <v/>
      </c>
      <c r="TEA117" s="81" t="str">
        <f t="shared" si="316"/>
        <v/>
      </c>
      <c r="TEB117" s="81" t="str">
        <f t="shared" si="316"/>
        <v/>
      </c>
      <c r="TEC117" s="81" t="str">
        <f t="shared" si="316"/>
        <v/>
      </c>
      <c r="TED117" s="81" t="str">
        <f t="shared" si="316"/>
        <v/>
      </c>
      <c r="TEE117" s="81" t="str">
        <f t="shared" si="316"/>
        <v/>
      </c>
      <c r="TEF117" s="81" t="str">
        <f t="shared" si="316"/>
        <v/>
      </c>
      <c r="TEG117" s="81" t="str">
        <f t="shared" si="316"/>
        <v/>
      </c>
      <c r="TEH117" s="81" t="str">
        <f t="shared" si="316"/>
        <v/>
      </c>
      <c r="TEI117" s="81" t="str">
        <f t="shared" si="316"/>
        <v/>
      </c>
      <c r="TEJ117" s="81" t="str">
        <f t="shared" si="316"/>
        <v/>
      </c>
      <c r="TEK117" s="81" t="str">
        <f t="shared" si="316"/>
        <v/>
      </c>
      <c r="TEL117" s="81" t="str">
        <f t="shared" si="316"/>
        <v/>
      </c>
      <c r="TEM117" s="81" t="str">
        <f t="shared" si="316"/>
        <v/>
      </c>
      <c r="TEN117" s="81" t="str">
        <f t="shared" si="316"/>
        <v/>
      </c>
      <c r="TEO117" s="81" t="str">
        <f t="shared" si="316"/>
        <v/>
      </c>
      <c r="TEP117" s="81" t="str">
        <f t="shared" si="316"/>
        <v/>
      </c>
      <c r="TEQ117" s="81" t="str">
        <f t="shared" si="316"/>
        <v/>
      </c>
      <c r="TER117" s="81" t="str">
        <f t="shared" si="316"/>
        <v/>
      </c>
      <c r="TES117" s="81" t="str">
        <f t="shared" si="316"/>
        <v/>
      </c>
      <c r="TET117" s="81" t="str">
        <f t="shared" si="316"/>
        <v/>
      </c>
      <c r="TEU117" s="81" t="str">
        <f t="shared" ref="TEU117:THF117" si="317">IF(ISNUMBER(outYear),TEU68+TEU74+TEU80+TEU114,"")</f>
        <v/>
      </c>
      <c r="TEV117" s="81" t="str">
        <f t="shared" si="317"/>
        <v/>
      </c>
      <c r="TEW117" s="81" t="str">
        <f t="shared" si="317"/>
        <v/>
      </c>
      <c r="TEX117" s="81" t="str">
        <f t="shared" si="317"/>
        <v/>
      </c>
      <c r="TEY117" s="81" t="str">
        <f t="shared" si="317"/>
        <v/>
      </c>
      <c r="TEZ117" s="81" t="str">
        <f t="shared" si="317"/>
        <v/>
      </c>
      <c r="TFA117" s="81" t="str">
        <f t="shared" si="317"/>
        <v/>
      </c>
      <c r="TFB117" s="81" t="str">
        <f t="shared" si="317"/>
        <v/>
      </c>
      <c r="TFC117" s="81" t="str">
        <f t="shared" si="317"/>
        <v/>
      </c>
      <c r="TFD117" s="81" t="str">
        <f t="shared" si="317"/>
        <v/>
      </c>
      <c r="TFE117" s="81" t="str">
        <f t="shared" si="317"/>
        <v/>
      </c>
      <c r="TFF117" s="81" t="str">
        <f t="shared" si="317"/>
        <v/>
      </c>
      <c r="TFG117" s="81" t="str">
        <f t="shared" si="317"/>
        <v/>
      </c>
      <c r="TFH117" s="81" t="str">
        <f t="shared" si="317"/>
        <v/>
      </c>
      <c r="TFI117" s="81" t="str">
        <f t="shared" si="317"/>
        <v/>
      </c>
      <c r="TFJ117" s="81" t="str">
        <f t="shared" si="317"/>
        <v/>
      </c>
      <c r="TFK117" s="81" t="str">
        <f t="shared" si="317"/>
        <v/>
      </c>
      <c r="TFL117" s="81" t="str">
        <f t="shared" si="317"/>
        <v/>
      </c>
      <c r="TFM117" s="81" t="str">
        <f t="shared" si="317"/>
        <v/>
      </c>
      <c r="TFN117" s="81" t="str">
        <f t="shared" si="317"/>
        <v/>
      </c>
      <c r="TFO117" s="81" t="str">
        <f t="shared" si="317"/>
        <v/>
      </c>
      <c r="TFP117" s="81" t="str">
        <f t="shared" si="317"/>
        <v/>
      </c>
      <c r="TFQ117" s="81" t="str">
        <f t="shared" si="317"/>
        <v/>
      </c>
      <c r="TFR117" s="81" t="str">
        <f t="shared" si="317"/>
        <v/>
      </c>
      <c r="TFS117" s="81" t="str">
        <f t="shared" si="317"/>
        <v/>
      </c>
      <c r="TFT117" s="81" t="str">
        <f t="shared" si="317"/>
        <v/>
      </c>
      <c r="TFU117" s="81" t="str">
        <f t="shared" si="317"/>
        <v/>
      </c>
      <c r="TFV117" s="81" t="str">
        <f t="shared" si="317"/>
        <v/>
      </c>
      <c r="TFW117" s="81" t="str">
        <f t="shared" si="317"/>
        <v/>
      </c>
      <c r="TFX117" s="81" t="str">
        <f t="shared" si="317"/>
        <v/>
      </c>
      <c r="TFY117" s="81" t="str">
        <f t="shared" si="317"/>
        <v/>
      </c>
      <c r="TFZ117" s="81" t="str">
        <f t="shared" si="317"/>
        <v/>
      </c>
      <c r="TGA117" s="81" t="str">
        <f t="shared" si="317"/>
        <v/>
      </c>
      <c r="TGB117" s="81" t="str">
        <f t="shared" si="317"/>
        <v/>
      </c>
      <c r="TGC117" s="81" t="str">
        <f t="shared" si="317"/>
        <v/>
      </c>
      <c r="TGD117" s="81" t="str">
        <f t="shared" si="317"/>
        <v/>
      </c>
      <c r="TGE117" s="81" t="str">
        <f t="shared" si="317"/>
        <v/>
      </c>
      <c r="TGF117" s="81" t="str">
        <f t="shared" si="317"/>
        <v/>
      </c>
      <c r="TGG117" s="81" t="str">
        <f t="shared" si="317"/>
        <v/>
      </c>
      <c r="TGH117" s="81" t="str">
        <f t="shared" si="317"/>
        <v/>
      </c>
      <c r="TGI117" s="81" t="str">
        <f t="shared" si="317"/>
        <v/>
      </c>
      <c r="TGJ117" s="81" t="str">
        <f t="shared" si="317"/>
        <v/>
      </c>
      <c r="TGK117" s="81" t="str">
        <f t="shared" si="317"/>
        <v/>
      </c>
      <c r="TGL117" s="81" t="str">
        <f t="shared" si="317"/>
        <v/>
      </c>
      <c r="TGM117" s="81" t="str">
        <f t="shared" si="317"/>
        <v/>
      </c>
      <c r="TGN117" s="81" t="str">
        <f t="shared" si="317"/>
        <v/>
      </c>
      <c r="TGO117" s="81" t="str">
        <f t="shared" si="317"/>
        <v/>
      </c>
      <c r="TGP117" s="81" t="str">
        <f t="shared" si="317"/>
        <v/>
      </c>
      <c r="TGQ117" s="81" t="str">
        <f t="shared" si="317"/>
        <v/>
      </c>
      <c r="TGR117" s="81" t="str">
        <f t="shared" si="317"/>
        <v/>
      </c>
      <c r="TGS117" s="81" t="str">
        <f t="shared" si="317"/>
        <v/>
      </c>
      <c r="TGT117" s="81" t="str">
        <f t="shared" si="317"/>
        <v/>
      </c>
      <c r="TGU117" s="81" t="str">
        <f t="shared" si="317"/>
        <v/>
      </c>
      <c r="TGV117" s="81" t="str">
        <f t="shared" si="317"/>
        <v/>
      </c>
      <c r="TGW117" s="81" t="str">
        <f t="shared" si="317"/>
        <v/>
      </c>
      <c r="TGX117" s="81" t="str">
        <f t="shared" si="317"/>
        <v/>
      </c>
      <c r="TGY117" s="81" t="str">
        <f t="shared" si="317"/>
        <v/>
      </c>
      <c r="TGZ117" s="81" t="str">
        <f t="shared" si="317"/>
        <v/>
      </c>
      <c r="THA117" s="81" t="str">
        <f t="shared" si="317"/>
        <v/>
      </c>
      <c r="THB117" s="81" t="str">
        <f t="shared" si="317"/>
        <v/>
      </c>
      <c r="THC117" s="81" t="str">
        <f t="shared" si="317"/>
        <v/>
      </c>
      <c r="THD117" s="81" t="str">
        <f t="shared" si="317"/>
        <v/>
      </c>
      <c r="THE117" s="81" t="str">
        <f t="shared" si="317"/>
        <v/>
      </c>
      <c r="THF117" s="81" t="str">
        <f t="shared" si="317"/>
        <v/>
      </c>
      <c r="THG117" s="81" t="str">
        <f t="shared" ref="THG117:TJR117" si="318">IF(ISNUMBER(outYear),THG68+THG74+THG80+THG114,"")</f>
        <v/>
      </c>
      <c r="THH117" s="81" t="str">
        <f t="shared" si="318"/>
        <v/>
      </c>
      <c r="THI117" s="81" t="str">
        <f t="shared" si="318"/>
        <v/>
      </c>
      <c r="THJ117" s="81" t="str">
        <f t="shared" si="318"/>
        <v/>
      </c>
      <c r="THK117" s="81" t="str">
        <f t="shared" si="318"/>
        <v/>
      </c>
      <c r="THL117" s="81" t="str">
        <f t="shared" si="318"/>
        <v/>
      </c>
      <c r="THM117" s="81" t="str">
        <f t="shared" si="318"/>
        <v/>
      </c>
      <c r="THN117" s="81" t="str">
        <f t="shared" si="318"/>
        <v/>
      </c>
      <c r="THO117" s="81" t="str">
        <f t="shared" si="318"/>
        <v/>
      </c>
      <c r="THP117" s="81" t="str">
        <f t="shared" si="318"/>
        <v/>
      </c>
      <c r="THQ117" s="81" t="str">
        <f t="shared" si="318"/>
        <v/>
      </c>
      <c r="THR117" s="81" t="str">
        <f t="shared" si="318"/>
        <v/>
      </c>
      <c r="THS117" s="81" t="str">
        <f t="shared" si="318"/>
        <v/>
      </c>
      <c r="THT117" s="81" t="str">
        <f t="shared" si="318"/>
        <v/>
      </c>
      <c r="THU117" s="81" t="str">
        <f t="shared" si="318"/>
        <v/>
      </c>
      <c r="THV117" s="81" t="str">
        <f t="shared" si="318"/>
        <v/>
      </c>
      <c r="THW117" s="81" t="str">
        <f t="shared" si="318"/>
        <v/>
      </c>
      <c r="THX117" s="81" t="str">
        <f t="shared" si="318"/>
        <v/>
      </c>
      <c r="THY117" s="81" t="str">
        <f t="shared" si="318"/>
        <v/>
      </c>
      <c r="THZ117" s="81" t="str">
        <f t="shared" si="318"/>
        <v/>
      </c>
      <c r="TIA117" s="81" t="str">
        <f t="shared" si="318"/>
        <v/>
      </c>
      <c r="TIB117" s="81" t="str">
        <f t="shared" si="318"/>
        <v/>
      </c>
      <c r="TIC117" s="81" t="str">
        <f t="shared" si="318"/>
        <v/>
      </c>
      <c r="TID117" s="81" t="str">
        <f t="shared" si="318"/>
        <v/>
      </c>
      <c r="TIE117" s="81" t="str">
        <f t="shared" si="318"/>
        <v/>
      </c>
      <c r="TIF117" s="81" t="str">
        <f t="shared" si="318"/>
        <v/>
      </c>
      <c r="TIG117" s="81" t="str">
        <f t="shared" si="318"/>
        <v/>
      </c>
      <c r="TIH117" s="81" t="str">
        <f t="shared" si="318"/>
        <v/>
      </c>
      <c r="TII117" s="81" t="str">
        <f t="shared" si="318"/>
        <v/>
      </c>
      <c r="TIJ117" s="81" t="str">
        <f t="shared" si="318"/>
        <v/>
      </c>
      <c r="TIK117" s="81" t="str">
        <f t="shared" si="318"/>
        <v/>
      </c>
      <c r="TIL117" s="81" t="str">
        <f t="shared" si="318"/>
        <v/>
      </c>
      <c r="TIM117" s="81" t="str">
        <f t="shared" si="318"/>
        <v/>
      </c>
      <c r="TIN117" s="81" t="str">
        <f t="shared" si="318"/>
        <v/>
      </c>
      <c r="TIO117" s="81" t="str">
        <f t="shared" si="318"/>
        <v/>
      </c>
      <c r="TIP117" s="81" t="str">
        <f t="shared" si="318"/>
        <v/>
      </c>
      <c r="TIQ117" s="81" t="str">
        <f t="shared" si="318"/>
        <v/>
      </c>
      <c r="TIR117" s="81" t="str">
        <f t="shared" si="318"/>
        <v/>
      </c>
      <c r="TIS117" s="81" t="str">
        <f t="shared" si="318"/>
        <v/>
      </c>
      <c r="TIT117" s="81" t="str">
        <f t="shared" si="318"/>
        <v/>
      </c>
      <c r="TIU117" s="81" t="str">
        <f t="shared" si="318"/>
        <v/>
      </c>
      <c r="TIV117" s="81" t="str">
        <f t="shared" si="318"/>
        <v/>
      </c>
      <c r="TIW117" s="81" t="str">
        <f t="shared" si="318"/>
        <v/>
      </c>
      <c r="TIX117" s="81" t="str">
        <f t="shared" si="318"/>
        <v/>
      </c>
      <c r="TIY117" s="81" t="str">
        <f t="shared" si="318"/>
        <v/>
      </c>
      <c r="TIZ117" s="81" t="str">
        <f t="shared" si="318"/>
        <v/>
      </c>
      <c r="TJA117" s="81" t="str">
        <f t="shared" si="318"/>
        <v/>
      </c>
      <c r="TJB117" s="81" t="str">
        <f t="shared" si="318"/>
        <v/>
      </c>
      <c r="TJC117" s="81" t="str">
        <f t="shared" si="318"/>
        <v/>
      </c>
      <c r="TJD117" s="81" t="str">
        <f t="shared" si="318"/>
        <v/>
      </c>
      <c r="TJE117" s="81" t="str">
        <f t="shared" si="318"/>
        <v/>
      </c>
      <c r="TJF117" s="81" t="str">
        <f t="shared" si="318"/>
        <v/>
      </c>
      <c r="TJG117" s="81" t="str">
        <f t="shared" si="318"/>
        <v/>
      </c>
      <c r="TJH117" s="81" t="str">
        <f t="shared" si="318"/>
        <v/>
      </c>
      <c r="TJI117" s="81" t="str">
        <f t="shared" si="318"/>
        <v/>
      </c>
      <c r="TJJ117" s="81" t="str">
        <f t="shared" si="318"/>
        <v/>
      </c>
      <c r="TJK117" s="81" t="str">
        <f t="shared" si="318"/>
        <v/>
      </c>
      <c r="TJL117" s="81" t="str">
        <f t="shared" si="318"/>
        <v/>
      </c>
      <c r="TJM117" s="81" t="str">
        <f t="shared" si="318"/>
        <v/>
      </c>
      <c r="TJN117" s="81" t="str">
        <f t="shared" si="318"/>
        <v/>
      </c>
      <c r="TJO117" s="81" t="str">
        <f t="shared" si="318"/>
        <v/>
      </c>
      <c r="TJP117" s="81" t="str">
        <f t="shared" si="318"/>
        <v/>
      </c>
      <c r="TJQ117" s="81" t="str">
        <f t="shared" si="318"/>
        <v/>
      </c>
      <c r="TJR117" s="81" t="str">
        <f t="shared" si="318"/>
        <v/>
      </c>
      <c r="TJS117" s="81" t="str">
        <f t="shared" ref="TJS117:TMD117" si="319">IF(ISNUMBER(outYear),TJS68+TJS74+TJS80+TJS114,"")</f>
        <v/>
      </c>
      <c r="TJT117" s="81" t="str">
        <f t="shared" si="319"/>
        <v/>
      </c>
      <c r="TJU117" s="81" t="str">
        <f t="shared" si="319"/>
        <v/>
      </c>
      <c r="TJV117" s="81" t="str">
        <f t="shared" si="319"/>
        <v/>
      </c>
      <c r="TJW117" s="81" t="str">
        <f t="shared" si="319"/>
        <v/>
      </c>
      <c r="TJX117" s="81" t="str">
        <f t="shared" si="319"/>
        <v/>
      </c>
      <c r="TJY117" s="81" t="str">
        <f t="shared" si="319"/>
        <v/>
      </c>
      <c r="TJZ117" s="81" t="str">
        <f t="shared" si="319"/>
        <v/>
      </c>
      <c r="TKA117" s="81" t="str">
        <f t="shared" si="319"/>
        <v/>
      </c>
      <c r="TKB117" s="81" t="str">
        <f t="shared" si="319"/>
        <v/>
      </c>
      <c r="TKC117" s="81" t="str">
        <f t="shared" si="319"/>
        <v/>
      </c>
      <c r="TKD117" s="81" t="str">
        <f t="shared" si="319"/>
        <v/>
      </c>
      <c r="TKE117" s="81" t="str">
        <f t="shared" si="319"/>
        <v/>
      </c>
      <c r="TKF117" s="81" t="str">
        <f t="shared" si="319"/>
        <v/>
      </c>
      <c r="TKG117" s="81" t="str">
        <f t="shared" si="319"/>
        <v/>
      </c>
      <c r="TKH117" s="81" t="str">
        <f t="shared" si="319"/>
        <v/>
      </c>
      <c r="TKI117" s="81" t="str">
        <f t="shared" si="319"/>
        <v/>
      </c>
      <c r="TKJ117" s="81" t="str">
        <f t="shared" si="319"/>
        <v/>
      </c>
      <c r="TKK117" s="81" t="str">
        <f t="shared" si="319"/>
        <v/>
      </c>
      <c r="TKL117" s="81" t="str">
        <f t="shared" si="319"/>
        <v/>
      </c>
      <c r="TKM117" s="81" t="str">
        <f t="shared" si="319"/>
        <v/>
      </c>
      <c r="TKN117" s="81" t="str">
        <f t="shared" si="319"/>
        <v/>
      </c>
      <c r="TKO117" s="81" t="str">
        <f t="shared" si="319"/>
        <v/>
      </c>
      <c r="TKP117" s="81" t="str">
        <f t="shared" si="319"/>
        <v/>
      </c>
      <c r="TKQ117" s="81" t="str">
        <f t="shared" si="319"/>
        <v/>
      </c>
      <c r="TKR117" s="81" t="str">
        <f t="shared" si="319"/>
        <v/>
      </c>
      <c r="TKS117" s="81" t="str">
        <f t="shared" si="319"/>
        <v/>
      </c>
      <c r="TKT117" s="81" t="str">
        <f t="shared" si="319"/>
        <v/>
      </c>
      <c r="TKU117" s="81" t="str">
        <f t="shared" si="319"/>
        <v/>
      </c>
      <c r="TKV117" s="81" t="str">
        <f t="shared" si="319"/>
        <v/>
      </c>
      <c r="TKW117" s="81" t="str">
        <f t="shared" si="319"/>
        <v/>
      </c>
      <c r="TKX117" s="81" t="str">
        <f t="shared" si="319"/>
        <v/>
      </c>
      <c r="TKY117" s="81" t="str">
        <f t="shared" si="319"/>
        <v/>
      </c>
      <c r="TKZ117" s="81" t="str">
        <f t="shared" si="319"/>
        <v/>
      </c>
      <c r="TLA117" s="81" t="str">
        <f t="shared" si="319"/>
        <v/>
      </c>
      <c r="TLB117" s="81" t="str">
        <f t="shared" si="319"/>
        <v/>
      </c>
      <c r="TLC117" s="81" t="str">
        <f t="shared" si="319"/>
        <v/>
      </c>
      <c r="TLD117" s="81" t="str">
        <f t="shared" si="319"/>
        <v/>
      </c>
      <c r="TLE117" s="81" t="str">
        <f t="shared" si="319"/>
        <v/>
      </c>
      <c r="TLF117" s="81" t="str">
        <f t="shared" si="319"/>
        <v/>
      </c>
      <c r="TLG117" s="81" t="str">
        <f t="shared" si="319"/>
        <v/>
      </c>
      <c r="TLH117" s="81" t="str">
        <f t="shared" si="319"/>
        <v/>
      </c>
      <c r="TLI117" s="81" t="str">
        <f t="shared" si="319"/>
        <v/>
      </c>
      <c r="TLJ117" s="81" t="str">
        <f t="shared" si="319"/>
        <v/>
      </c>
      <c r="TLK117" s="81" t="str">
        <f t="shared" si="319"/>
        <v/>
      </c>
      <c r="TLL117" s="81" t="str">
        <f t="shared" si="319"/>
        <v/>
      </c>
      <c r="TLM117" s="81" t="str">
        <f t="shared" si="319"/>
        <v/>
      </c>
      <c r="TLN117" s="81" t="str">
        <f t="shared" si="319"/>
        <v/>
      </c>
      <c r="TLO117" s="81" t="str">
        <f t="shared" si="319"/>
        <v/>
      </c>
      <c r="TLP117" s="81" t="str">
        <f t="shared" si="319"/>
        <v/>
      </c>
      <c r="TLQ117" s="81" t="str">
        <f t="shared" si="319"/>
        <v/>
      </c>
      <c r="TLR117" s="81" t="str">
        <f t="shared" si="319"/>
        <v/>
      </c>
      <c r="TLS117" s="81" t="str">
        <f t="shared" si="319"/>
        <v/>
      </c>
      <c r="TLT117" s="81" t="str">
        <f t="shared" si="319"/>
        <v/>
      </c>
      <c r="TLU117" s="81" t="str">
        <f t="shared" si="319"/>
        <v/>
      </c>
      <c r="TLV117" s="81" t="str">
        <f t="shared" si="319"/>
        <v/>
      </c>
      <c r="TLW117" s="81" t="str">
        <f t="shared" si="319"/>
        <v/>
      </c>
      <c r="TLX117" s="81" t="str">
        <f t="shared" si="319"/>
        <v/>
      </c>
      <c r="TLY117" s="81" t="str">
        <f t="shared" si="319"/>
        <v/>
      </c>
      <c r="TLZ117" s="81" t="str">
        <f t="shared" si="319"/>
        <v/>
      </c>
      <c r="TMA117" s="81" t="str">
        <f t="shared" si="319"/>
        <v/>
      </c>
      <c r="TMB117" s="81" t="str">
        <f t="shared" si="319"/>
        <v/>
      </c>
      <c r="TMC117" s="81" t="str">
        <f t="shared" si="319"/>
        <v/>
      </c>
      <c r="TMD117" s="81" t="str">
        <f t="shared" si="319"/>
        <v/>
      </c>
      <c r="TME117" s="81" t="str">
        <f t="shared" ref="TME117:TOP117" si="320">IF(ISNUMBER(outYear),TME68+TME74+TME80+TME114,"")</f>
        <v/>
      </c>
      <c r="TMF117" s="81" t="str">
        <f t="shared" si="320"/>
        <v/>
      </c>
      <c r="TMG117" s="81" t="str">
        <f t="shared" si="320"/>
        <v/>
      </c>
      <c r="TMH117" s="81" t="str">
        <f t="shared" si="320"/>
        <v/>
      </c>
      <c r="TMI117" s="81" t="str">
        <f t="shared" si="320"/>
        <v/>
      </c>
      <c r="TMJ117" s="81" t="str">
        <f t="shared" si="320"/>
        <v/>
      </c>
      <c r="TMK117" s="81" t="str">
        <f t="shared" si="320"/>
        <v/>
      </c>
      <c r="TML117" s="81" t="str">
        <f t="shared" si="320"/>
        <v/>
      </c>
      <c r="TMM117" s="81" t="str">
        <f t="shared" si="320"/>
        <v/>
      </c>
      <c r="TMN117" s="81" t="str">
        <f t="shared" si="320"/>
        <v/>
      </c>
      <c r="TMO117" s="81" t="str">
        <f t="shared" si="320"/>
        <v/>
      </c>
      <c r="TMP117" s="81" t="str">
        <f t="shared" si="320"/>
        <v/>
      </c>
      <c r="TMQ117" s="81" t="str">
        <f t="shared" si="320"/>
        <v/>
      </c>
      <c r="TMR117" s="81" t="str">
        <f t="shared" si="320"/>
        <v/>
      </c>
      <c r="TMS117" s="81" t="str">
        <f t="shared" si="320"/>
        <v/>
      </c>
      <c r="TMT117" s="81" t="str">
        <f t="shared" si="320"/>
        <v/>
      </c>
      <c r="TMU117" s="81" t="str">
        <f t="shared" si="320"/>
        <v/>
      </c>
      <c r="TMV117" s="81" t="str">
        <f t="shared" si="320"/>
        <v/>
      </c>
      <c r="TMW117" s="81" t="str">
        <f t="shared" si="320"/>
        <v/>
      </c>
      <c r="TMX117" s="81" t="str">
        <f t="shared" si="320"/>
        <v/>
      </c>
      <c r="TMY117" s="81" t="str">
        <f t="shared" si="320"/>
        <v/>
      </c>
      <c r="TMZ117" s="81" t="str">
        <f t="shared" si="320"/>
        <v/>
      </c>
      <c r="TNA117" s="81" t="str">
        <f t="shared" si="320"/>
        <v/>
      </c>
      <c r="TNB117" s="81" t="str">
        <f t="shared" si="320"/>
        <v/>
      </c>
      <c r="TNC117" s="81" t="str">
        <f t="shared" si="320"/>
        <v/>
      </c>
      <c r="TND117" s="81" t="str">
        <f t="shared" si="320"/>
        <v/>
      </c>
      <c r="TNE117" s="81" t="str">
        <f t="shared" si="320"/>
        <v/>
      </c>
      <c r="TNF117" s="81" t="str">
        <f t="shared" si="320"/>
        <v/>
      </c>
      <c r="TNG117" s="81" t="str">
        <f t="shared" si="320"/>
        <v/>
      </c>
      <c r="TNH117" s="81" t="str">
        <f t="shared" si="320"/>
        <v/>
      </c>
      <c r="TNI117" s="81" t="str">
        <f t="shared" si="320"/>
        <v/>
      </c>
      <c r="TNJ117" s="81" t="str">
        <f t="shared" si="320"/>
        <v/>
      </c>
      <c r="TNK117" s="81" t="str">
        <f t="shared" si="320"/>
        <v/>
      </c>
      <c r="TNL117" s="81" t="str">
        <f t="shared" si="320"/>
        <v/>
      </c>
      <c r="TNM117" s="81" t="str">
        <f t="shared" si="320"/>
        <v/>
      </c>
      <c r="TNN117" s="81" t="str">
        <f t="shared" si="320"/>
        <v/>
      </c>
      <c r="TNO117" s="81" t="str">
        <f t="shared" si="320"/>
        <v/>
      </c>
      <c r="TNP117" s="81" t="str">
        <f t="shared" si="320"/>
        <v/>
      </c>
      <c r="TNQ117" s="81" t="str">
        <f t="shared" si="320"/>
        <v/>
      </c>
      <c r="TNR117" s="81" t="str">
        <f t="shared" si="320"/>
        <v/>
      </c>
      <c r="TNS117" s="81" t="str">
        <f t="shared" si="320"/>
        <v/>
      </c>
      <c r="TNT117" s="81" t="str">
        <f t="shared" si="320"/>
        <v/>
      </c>
      <c r="TNU117" s="81" t="str">
        <f t="shared" si="320"/>
        <v/>
      </c>
      <c r="TNV117" s="81" t="str">
        <f t="shared" si="320"/>
        <v/>
      </c>
      <c r="TNW117" s="81" t="str">
        <f t="shared" si="320"/>
        <v/>
      </c>
      <c r="TNX117" s="81" t="str">
        <f t="shared" si="320"/>
        <v/>
      </c>
      <c r="TNY117" s="81" t="str">
        <f t="shared" si="320"/>
        <v/>
      </c>
      <c r="TNZ117" s="81" t="str">
        <f t="shared" si="320"/>
        <v/>
      </c>
      <c r="TOA117" s="81" t="str">
        <f t="shared" si="320"/>
        <v/>
      </c>
      <c r="TOB117" s="81" t="str">
        <f t="shared" si="320"/>
        <v/>
      </c>
      <c r="TOC117" s="81" t="str">
        <f t="shared" si="320"/>
        <v/>
      </c>
      <c r="TOD117" s="81" t="str">
        <f t="shared" si="320"/>
        <v/>
      </c>
      <c r="TOE117" s="81" t="str">
        <f t="shared" si="320"/>
        <v/>
      </c>
      <c r="TOF117" s="81" t="str">
        <f t="shared" si="320"/>
        <v/>
      </c>
      <c r="TOG117" s="81" t="str">
        <f t="shared" si="320"/>
        <v/>
      </c>
      <c r="TOH117" s="81" t="str">
        <f t="shared" si="320"/>
        <v/>
      </c>
      <c r="TOI117" s="81" t="str">
        <f t="shared" si="320"/>
        <v/>
      </c>
      <c r="TOJ117" s="81" t="str">
        <f t="shared" si="320"/>
        <v/>
      </c>
      <c r="TOK117" s="81" t="str">
        <f t="shared" si="320"/>
        <v/>
      </c>
      <c r="TOL117" s="81" t="str">
        <f t="shared" si="320"/>
        <v/>
      </c>
      <c r="TOM117" s="81" t="str">
        <f t="shared" si="320"/>
        <v/>
      </c>
      <c r="TON117" s="81" t="str">
        <f t="shared" si="320"/>
        <v/>
      </c>
      <c r="TOO117" s="81" t="str">
        <f t="shared" si="320"/>
        <v/>
      </c>
      <c r="TOP117" s="81" t="str">
        <f t="shared" si="320"/>
        <v/>
      </c>
      <c r="TOQ117" s="81" t="str">
        <f t="shared" ref="TOQ117:TRB117" si="321">IF(ISNUMBER(outYear),TOQ68+TOQ74+TOQ80+TOQ114,"")</f>
        <v/>
      </c>
      <c r="TOR117" s="81" t="str">
        <f t="shared" si="321"/>
        <v/>
      </c>
      <c r="TOS117" s="81" t="str">
        <f t="shared" si="321"/>
        <v/>
      </c>
      <c r="TOT117" s="81" t="str">
        <f t="shared" si="321"/>
        <v/>
      </c>
      <c r="TOU117" s="81" t="str">
        <f t="shared" si="321"/>
        <v/>
      </c>
      <c r="TOV117" s="81" t="str">
        <f t="shared" si="321"/>
        <v/>
      </c>
      <c r="TOW117" s="81" t="str">
        <f t="shared" si="321"/>
        <v/>
      </c>
      <c r="TOX117" s="81" t="str">
        <f t="shared" si="321"/>
        <v/>
      </c>
      <c r="TOY117" s="81" t="str">
        <f t="shared" si="321"/>
        <v/>
      </c>
      <c r="TOZ117" s="81" t="str">
        <f t="shared" si="321"/>
        <v/>
      </c>
      <c r="TPA117" s="81" t="str">
        <f t="shared" si="321"/>
        <v/>
      </c>
      <c r="TPB117" s="81" t="str">
        <f t="shared" si="321"/>
        <v/>
      </c>
      <c r="TPC117" s="81" t="str">
        <f t="shared" si="321"/>
        <v/>
      </c>
      <c r="TPD117" s="81" t="str">
        <f t="shared" si="321"/>
        <v/>
      </c>
      <c r="TPE117" s="81" t="str">
        <f t="shared" si="321"/>
        <v/>
      </c>
      <c r="TPF117" s="81" t="str">
        <f t="shared" si="321"/>
        <v/>
      </c>
      <c r="TPG117" s="81" t="str">
        <f t="shared" si="321"/>
        <v/>
      </c>
      <c r="TPH117" s="81" t="str">
        <f t="shared" si="321"/>
        <v/>
      </c>
      <c r="TPI117" s="81" t="str">
        <f t="shared" si="321"/>
        <v/>
      </c>
      <c r="TPJ117" s="81" t="str">
        <f t="shared" si="321"/>
        <v/>
      </c>
      <c r="TPK117" s="81" t="str">
        <f t="shared" si="321"/>
        <v/>
      </c>
      <c r="TPL117" s="81" t="str">
        <f t="shared" si="321"/>
        <v/>
      </c>
      <c r="TPM117" s="81" t="str">
        <f t="shared" si="321"/>
        <v/>
      </c>
      <c r="TPN117" s="81" t="str">
        <f t="shared" si="321"/>
        <v/>
      </c>
      <c r="TPO117" s="81" t="str">
        <f t="shared" si="321"/>
        <v/>
      </c>
      <c r="TPP117" s="81" t="str">
        <f t="shared" si="321"/>
        <v/>
      </c>
      <c r="TPQ117" s="81" t="str">
        <f t="shared" si="321"/>
        <v/>
      </c>
      <c r="TPR117" s="81" t="str">
        <f t="shared" si="321"/>
        <v/>
      </c>
      <c r="TPS117" s="81" t="str">
        <f t="shared" si="321"/>
        <v/>
      </c>
      <c r="TPT117" s="81" t="str">
        <f t="shared" si="321"/>
        <v/>
      </c>
      <c r="TPU117" s="81" t="str">
        <f t="shared" si="321"/>
        <v/>
      </c>
      <c r="TPV117" s="81" t="str">
        <f t="shared" si="321"/>
        <v/>
      </c>
      <c r="TPW117" s="81" t="str">
        <f t="shared" si="321"/>
        <v/>
      </c>
      <c r="TPX117" s="81" t="str">
        <f t="shared" si="321"/>
        <v/>
      </c>
      <c r="TPY117" s="81" t="str">
        <f t="shared" si="321"/>
        <v/>
      </c>
      <c r="TPZ117" s="81" t="str">
        <f t="shared" si="321"/>
        <v/>
      </c>
      <c r="TQA117" s="81" t="str">
        <f t="shared" si="321"/>
        <v/>
      </c>
      <c r="TQB117" s="81" t="str">
        <f t="shared" si="321"/>
        <v/>
      </c>
      <c r="TQC117" s="81" t="str">
        <f t="shared" si="321"/>
        <v/>
      </c>
      <c r="TQD117" s="81" t="str">
        <f t="shared" si="321"/>
        <v/>
      </c>
      <c r="TQE117" s="81" t="str">
        <f t="shared" si="321"/>
        <v/>
      </c>
      <c r="TQF117" s="81" t="str">
        <f t="shared" si="321"/>
        <v/>
      </c>
      <c r="TQG117" s="81" t="str">
        <f t="shared" si="321"/>
        <v/>
      </c>
      <c r="TQH117" s="81" t="str">
        <f t="shared" si="321"/>
        <v/>
      </c>
      <c r="TQI117" s="81" t="str">
        <f t="shared" si="321"/>
        <v/>
      </c>
      <c r="TQJ117" s="81" t="str">
        <f t="shared" si="321"/>
        <v/>
      </c>
      <c r="TQK117" s="81" t="str">
        <f t="shared" si="321"/>
        <v/>
      </c>
      <c r="TQL117" s="81" t="str">
        <f t="shared" si="321"/>
        <v/>
      </c>
      <c r="TQM117" s="81" t="str">
        <f t="shared" si="321"/>
        <v/>
      </c>
      <c r="TQN117" s="81" t="str">
        <f t="shared" si="321"/>
        <v/>
      </c>
      <c r="TQO117" s="81" t="str">
        <f t="shared" si="321"/>
        <v/>
      </c>
      <c r="TQP117" s="81" t="str">
        <f t="shared" si="321"/>
        <v/>
      </c>
      <c r="TQQ117" s="81" t="str">
        <f t="shared" si="321"/>
        <v/>
      </c>
      <c r="TQR117" s="81" t="str">
        <f t="shared" si="321"/>
        <v/>
      </c>
      <c r="TQS117" s="81" t="str">
        <f t="shared" si="321"/>
        <v/>
      </c>
      <c r="TQT117" s="81" t="str">
        <f t="shared" si="321"/>
        <v/>
      </c>
      <c r="TQU117" s="81" t="str">
        <f t="shared" si="321"/>
        <v/>
      </c>
      <c r="TQV117" s="81" t="str">
        <f t="shared" si="321"/>
        <v/>
      </c>
      <c r="TQW117" s="81" t="str">
        <f t="shared" si="321"/>
        <v/>
      </c>
      <c r="TQX117" s="81" t="str">
        <f t="shared" si="321"/>
        <v/>
      </c>
      <c r="TQY117" s="81" t="str">
        <f t="shared" si="321"/>
        <v/>
      </c>
      <c r="TQZ117" s="81" t="str">
        <f t="shared" si="321"/>
        <v/>
      </c>
      <c r="TRA117" s="81" t="str">
        <f t="shared" si="321"/>
        <v/>
      </c>
      <c r="TRB117" s="81" t="str">
        <f t="shared" si="321"/>
        <v/>
      </c>
      <c r="TRC117" s="81" t="str">
        <f t="shared" ref="TRC117:TTN117" si="322">IF(ISNUMBER(outYear),TRC68+TRC74+TRC80+TRC114,"")</f>
        <v/>
      </c>
      <c r="TRD117" s="81" t="str">
        <f t="shared" si="322"/>
        <v/>
      </c>
      <c r="TRE117" s="81" t="str">
        <f t="shared" si="322"/>
        <v/>
      </c>
      <c r="TRF117" s="81" t="str">
        <f t="shared" si="322"/>
        <v/>
      </c>
      <c r="TRG117" s="81" t="str">
        <f t="shared" si="322"/>
        <v/>
      </c>
      <c r="TRH117" s="81" t="str">
        <f t="shared" si="322"/>
        <v/>
      </c>
      <c r="TRI117" s="81" t="str">
        <f t="shared" si="322"/>
        <v/>
      </c>
      <c r="TRJ117" s="81" t="str">
        <f t="shared" si="322"/>
        <v/>
      </c>
      <c r="TRK117" s="81" t="str">
        <f t="shared" si="322"/>
        <v/>
      </c>
      <c r="TRL117" s="81" t="str">
        <f t="shared" si="322"/>
        <v/>
      </c>
      <c r="TRM117" s="81" t="str">
        <f t="shared" si="322"/>
        <v/>
      </c>
      <c r="TRN117" s="81" t="str">
        <f t="shared" si="322"/>
        <v/>
      </c>
      <c r="TRO117" s="81" t="str">
        <f t="shared" si="322"/>
        <v/>
      </c>
      <c r="TRP117" s="81" t="str">
        <f t="shared" si="322"/>
        <v/>
      </c>
      <c r="TRQ117" s="81" t="str">
        <f t="shared" si="322"/>
        <v/>
      </c>
      <c r="TRR117" s="81" t="str">
        <f t="shared" si="322"/>
        <v/>
      </c>
      <c r="TRS117" s="81" t="str">
        <f t="shared" si="322"/>
        <v/>
      </c>
      <c r="TRT117" s="81" t="str">
        <f t="shared" si="322"/>
        <v/>
      </c>
      <c r="TRU117" s="81" t="str">
        <f t="shared" si="322"/>
        <v/>
      </c>
      <c r="TRV117" s="81" t="str">
        <f t="shared" si="322"/>
        <v/>
      </c>
      <c r="TRW117" s="81" t="str">
        <f t="shared" si="322"/>
        <v/>
      </c>
      <c r="TRX117" s="81" t="str">
        <f t="shared" si="322"/>
        <v/>
      </c>
      <c r="TRY117" s="81" t="str">
        <f t="shared" si="322"/>
        <v/>
      </c>
      <c r="TRZ117" s="81" t="str">
        <f t="shared" si="322"/>
        <v/>
      </c>
      <c r="TSA117" s="81" t="str">
        <f t="shared" si="322"/>
        <v/>
      </c>
      <c r="TSB117" s="81" t="str">
        <f t="shared" si="322"/>
        <v/>
      </c>
      <c r="TSC117" s="81" t="str">
        <f t="shared" si="322"/>
        <v/>
      </c>
      <c r="TSD117" s="81" t="str">
        <f t="shared" si="322"/>
        <v/>
      </c>
      <c r="TSE117" s="81" t="str">
        <f t="shared" si="322"/>
        <v/>
      </c>
      <c r="TSF117" s="81" t="str">
        <f t="shared" si="322"/>
        <v/>
      </c>
      <c r="TSG117" s="81" t="str">
        <f t="shared" si="322"/>
        <v/>
      </c>
      <c r="TSH117" s="81" t="str">
        <f t="shared" si="322"/>
        <v/>
      </c>
      <c r="TSI117" s="81" t="str">
        <f t="shared" si="322"/>
        <v/>
      </c>
      <c r="TSJ117" s="81" t="str">
        <f t="shared" si="322"/>
        <v/>
      </c>
      <c r="TSK117" s="81" t="str">
        <f t="shared" si="322"/>
        <v/>
      </c>
      <c r="TSL117" s="81" t="str">
        <f t="shared" si="322"/>
        <v/>
      </c>
      <c r="TSM117" s="81" t="str">
        <f t="shared" si="322"/>
        <v/>
      </c>
      <c r="TSN117" s="81" t="str">
        <f t="shared" si="322"/>
        <v/>
      </c>
      <c r="TSO117" s="81" t="str">
        <f t="shared" si="322"/>
        <v/>
      </c>
      <c r="TSP117" s="81" t="str">
        <f t="shared" si="322"/>
        <v/>
      </c>
      <c r="TSQ117" s="81" t="str">
        <f t="shared" si="322"/>
        <v/>
      </c>
      <c r="TSR117" s="81" t="str">
        <f t="shared" si="322"/>
        <v/>
      </c>
      <c r="TSS117" s="81" t="str">
        <f t="shared" si="322"/>
        <v/>
      </c>
      <c r="TST117" s="81" t="str">
        <f t="shared" si="322"/>
        <v/>
      </c>
      <c r="TSU117" s="81" t="str">
        <f t="shared" si="322"/>
        <v/>
      </c>
      <c r="TSV117" s="81" t="str">
        <f t="shared" si="322"/>
        <v/>
      </c>
      <c r="TSW117" s="81" t="str">
        <f t="shared" si="322"/>
        <v/>
      </c>
      <c r="TSX117" s="81" t="str">
        <f t="shared" si="322"/>
        <v/>
      </c>
      <c r="TSY117" s="81" t="str">
        <f t="shared" si="322"/>
        <v/>
      </c>
      <c r="TSZ117" s="81" t="str">
        <f t="shared" si="322"/>
        <v/>
      </c>
      <c r="TTA117" s="81" t="str">
        <f t="shared" si="322"/>
        <v/>
      </c>
      <c r="TTB117" s="81" t="str">
        <f t="shared" si="322"/>
        <v/>
      </c>
      <c r="TTC117" s="81" t="str">
        <f t="shared" si="322"/>
        <v/>
      </c>
      <c r="TTD117" s="81" t="str">
        <f t="shared" si="322"/>
        <v/>
      </c>
      <c r="TTE117" s="81" t="str">
        <f t="shared" si="322"/>
        <v/>
      </c>
      <c r="TTF117" s="81" t="str">
        <f t="shared" si="322"/>
        <v/>
      </c>
      <c r="TTG117" s="81" t="str">
        <f t="shared" si="322"/>
        <v/>
      </c>
      <c r="TTH117" s="81" t="str">
        <f t="shared" si="322"/>
        <v/>
      </c>
      <c r="TTI117" s="81" t="str">
        <f t="shared" si="322"/>
        <v/>
      </c>
      <c r="TTJ117" s="81" t="str">
        <f t="shared" si="322"/>
        <v/>
      </c>
      <c r="TTK117" s="81" t="str">
        <f t="shared" si="322"/>
        <v/>
      </c>
      <c r="TTL117" s="81" t="str">
        <f t="shared" si="322"/>
        <v/>
      </c>
      <c r="TTM117" s="81" t="str">
        <f t="shared" si="322"/>
        <v/>
      </c>
      <c r="TTN117" s="81" t="str">
        <f t="shared" si="322"/>
        <v/>
      </c>
      <c r="TTO117" s="81" t="str">
        <f t="shared" ref="TTO117:TVZ117" si="323">IF(ISNUMBER(outYear),TTO68+TTO74+TTO80+TTO114,"")</f>
        <v/>
      </c>
      <c r="TTP117" s="81" t="str">
        <f t="shared" si="323"/>
        <v/>
      </c>
      <c r="TTQ117" s="81" t="str">
        <f t="shared" si="323"/>
        <v/>
      </c>
      <c r="TTR117" s="81" t="str">
        <f t="shared" si="323"/>
        <v/>
      </c>
      <c r="TTS117" s="81" t="str">
        <f t="shared" si="323"/>
        <v/>
      </c>
      <c r="TTT117" s="81" t="str">
        <f t="shared" si="323"/>
        <v/>
      </c>
      <c r="TTU117" s="81" t="str">
        <f t="shared" si="323"/>
        <v/>
      </c>
      <c r="TTV117" s="81" t="str">
        <f t="shared" si="323"/>
        <v/>
      </c>
      <c r="TTW117" s="81" t="str">
        <f t="shared" si="323"/>
        <v/>
      </c>
      <c r="TTX117" s="81" t="str">
        <f t="shared" si="323"/>
        <v/>
      </c>
      <c r="TTY117" s="81" t="str">
        <f t="shared" si="323"/>
        <v/>
      </c>
      <c r="TTZ117" s="81" t="str">
        <f t="shared" si="323"/>
        <v/>
      </c>
      <c r="TUA117" s="81" t="str">
        <f t="shared" si="323"/>
        <v/>
      </c>
      <c r="TUB117" s="81" t="str">
        <f t="shared" si="323"/>
        <v/>
      </c>
      <c r="TUC117" s="81" t="str">
        <f t="shared" si="323"/>
        <v/>
      </c>
      <c r="TUD117" s="81" t="str">
        <f t="shared" si="323"/>
        <v/>
      </c>
      <c r="TUE117" s="81" t="str">
        <f t="shared" si="323"/>
        <v/>
      </c>
      <c r="TUF117" s="81" t="str">
        <f t="shared" si="323"/>
        <v/>
      </c>
      <c r="TUG117" s="81" t="str">
        <f t="shared" si="323"/>
        <v/>
      </c>
      <c r="TUH117" s="81" t="str">
        <f t="shared" si="323"/>
        <v/>
      </c>
      <c r="TUI117" s="81" t="str">
        <f t="shared" si="323"/>
        <v/>
      </c>
      <c r="TUJ117" s="81" t="str">
        <f t="shared" si="323"/>
        <v/>
      </c>
      <c r="TUK117" s="81" t="str">
        <f t="shared" si="323"/>
        <v/>
      </c>
      <c r="TUL117" s="81" t="str">
        <f t="shared" si="323"/>
        <v/>
      </c>
      <c r="TUM117" s="81" t="str">
        <f t="shared" si="323"/>
        <v/>
      </c>
      <c r="TUN117" s="81" t="str">
        <f t="shared" si="323"/>
        <v/>
      </c>
      <c r="TUO117" s="81" t="str">
        <f t="shared" si="323"/>
        <v/>
      </c>
      <c r="TUP117" s="81" t="str">
        <f t="shared" si="323"/>
        <v/>
      </c>
      <c r="TUQ117" s="81" t="str">
        <f t="shared" si="323"/>
        <v/>
      </c>
      <c r="TUR117" s="81" t="str">
        <f t="shared" si="323"/>
        <v/>
      </c>
      <c r="TUS117" s="81" t="str">
        <f t="shared" si="323"/>
        <v/>
      </c>
      <c r="TUT117" s="81" t="str">
        <f t="shared" si="323"/>
        <v/>
      </c>
      <c r="TUU117" s="81" t="str">
        <f t="shared" si="323"/>
        <v/>
      </c>
      <c r="TUV117" s="81" t="str">
        <f t="shared" si="323"/>
        <v/>
      </c>
      <c r="TUW117" s="81" t="str">
        <f t="shared" si="323"/>
        <v/>
      </c>
      <c r="TUX117" s="81" t="str">
        <f t="shared" si="323"/>
        <v/>
      </c>
      <c r="TUY117" s="81" t="str">
        <f t="shared" si="323"/>
        <v/>
      </c>
      <c r="TUZ117" s="81" t="str">
        <f t="shared" si="323"/>
        <v/>
      </c>
      <c r="TVA117" s="81" t="str">
        <f t="shared" si="323"/>
        <v/>
      </c>
      <c r="TVB117" s="81" t="str">
        <f t="shared" si="323"/>
        <v/>
      </c>
      <c r="TVC117" s="81" t="str">
        <f t="shared" si="323"/>
        <v/>
      </c>
      <c r="TVD117" s="81" t="str">
        <f t="shared" si="323"/>
        <v/>
      </c>
      <c r="TVE117" s="81" t="str">
        <f t="shared" si="323"/>
        <v/>
      </c>
      <c r="TVF117" s="81" t="str">
        <f t="shared" si="323"/>
        <v/>
      </c>
      <c r="TVG117" s="81" t="str">
        <f t="shared" si="323"/>
        <v/>
      </c>
      <c r="TVH117" s="81" t="str">
        <f t="shared" si="323"/>
        <v/>
      </c>
      <c r="TVI117" s="81" t="str">
        <f t="shared" si="323"/>
        <v/>
      </c>
      <c r="TVJ117" s="81" t="str">
        <f t="shared" si="323"/>
        <v/>
      </c>
      <c r="TVK117" s="81" t="str">
        <f t="shared" si="323"/>
        <v/>
      </c>
      <c r="TVL117" s="81" t="str">
        <f t="shared" si="323"/>
        <v/>
      </c>
      <c r="TVM117" s="81" t="str">
        <f t="shared" si="323"/>
        <v/>
      </c>
      <c r="TVN117" s="81" t="str">
        <f t="shared" si="323"/>
        <v/>
      </c>
      <c r="TVO117" s="81" t="str">
        <f t="shared" si="323"/>
        <v/>
      </c>
      <c r="TVP117" s="81" t="str">
        <f t="shared" si="323"/>
        <v/>
      </c>
      <c r="TVQ117" s="81" t="str">
        <f t="shared" si="323"/>
        <v/>
      </c>
      <c r="TVR117" s="81" t="str">
        <f t="shared" si="323"/>
        <v/>
      </c>
      <c r="TVS117" s="81" t="str">
        <f t="shared" si="323"/>
        <v/>
      </c>
      <c r="TVT117" s="81" t="str">
        <f t="shared" si="323"/>
        <v/>
      </c>
      <c r="TVU117" s="81" t="str">
        <f t="shared" si="323"/>
        <v/>
      </c>
      <c r="TVV117" s="81" t="str">
        <f t="shared" si="323"/>
        <v/>
      </c>
      <c r="TVW117" s="81" t="str">
        <f t="shared" si="323"/>
        <v/>
      </c>
      <c r="TVX117" s="81" t="str">
        <f t="shared" si="323"/>
        <v/>
      </c>
      <c r="TVY117" s="81" t="str">
        <f t="shared" si="323"/>
        <v/>
      </c>
      <c r="TVZ117" s="81" t="str">
        <f t="shared" si="323"/>
        <v/>
      </c>
      <c r="TWA117" s="81" t="str">
        <f t="shared" ref="TWA117:TYL117" si="324">IF(ISNUMBER(outYear),TWA68+TWA74+TWA80+TWA114,"")</f>
        <v/>
      </c>
      <c r="TWB117" s="81" t="str">
        <f t="shared" si="324"/>
        <v/>
      </c>
      <c r="TWC117" s="81" t="str">
        <f t="shared" si="324"/>
        <v/>
      </c>
      <c r="TWD117" s="81" t="str">
        <f t="shared" si="324"/>
        <v/>
      </c>
      <c r="TWE117" s="81" t="str">
        <f t="shared" si="324"/>
        <v/>
      </c>
      <c r="TWF117" s="81" t="str">
        <f t="shared" si="324"/>
        <v/>
      </c>
      <c r="TWG117" s="81" t="str">
        <f t="shared" si="324"/>
        <v/>
      </c>
      <c r="TWH117" s="81" t="str">
        <f t="shared" si="324"/>
        <v/>
      </c>
      <c r="TWI117" s="81" t="str">
        <f t="shared" si="324"/>
        <v/>
      </c>
      <c r="TWJ117" s="81" t="str">
        <f t="shared" si="324"/>
        <v/>
      </c>
      <c r="TWK117" s="81" t="str">
        <f t="shared" si="324"/>
        <v/>
      </c>
      <c r="TWL117" s="81" t="str">
        <f t="shared" si="324"/>
        <v/>
      </c>
      <c r="TWM117" s="81" t="str">
        <f t="shared" si="324"/>
        <v/>
      </c>
      <c r="TWN117" s="81" t="str">
        <f t="shared" si="324"/>
        <v/>
      </c>
      <c r="TWO117" s="81" t="str">
        <f t="shared" si="324"/>
        <v/>
      </c>
      <c r="TWP117" s="81" t="str">
        <f t="shared" si="324"/>
        <v/>
      </c>
      <c r="TWQ117" s="81" t="str">
        <f t="shared" si="324"/>
        <v/>
      </c>
      <c r="TWR117" s="81" t="str">
        <f t="shared" si="324"/>
        <v/>
      </c>
      <c r="TWS117" s="81" t="str">
        <f t="shared" si="324"/>
        <v/>
      </c>
      <c r="TWT117" s="81" t="str">
        <f t="shared" si="324"/>
        <v/>
      </c>
      <c r="TWU117" s="81" t="str">
        <f t="shared" si="324"/>
        <v/>
      </c>
      <c r="TWV117" s="81" t="str">
        <f t="shared" si="324"/>
        <v/>
      </c>
      <c r="TWW117" s="81" t="str">
        <f t="shared" si="324"/>
        <v/>
      </c>
      <c r="TWX117" s="81" t="str">
        <f t="shared" si="324"/>
        <v/>
      </c>
      <c r="TWY117" s="81" t="str">
        <f t="shared" si="324"/>
        <v/>
      </c>
      <c r="TWZ117" s="81" t="str">
        <f t="shared" si="324"/>
        <v/>
      </c>
      <c r="TXA117" s="81" t="str">
        <f t="shared" si="324"/>
        <v/>
      </c>
      <c r="TXB117" s="81" t="str">
        <f t="shared" si="324"/>
        <v/>
      </c>
      <c r="TXC117" s="81" t="str">
        <f t="shared" si="324"/>
        <v/>
      </c>
      <c r="TXD117" s="81" t="str">
        <f t="shared" si="324"/>
        <v/>
      </c>
      <c r="TXE117" s="81" t="str">
        <f t="shared" si="324"/>
        <v/>
      </c>
      <c r="TXF117" s="81" t="str">
        <f t="shared" si="324"/>
        <v/>
      </c>
      <c r="TXG117" s="81" t="str">
        <f t="shared" si="324"/>
        <v/>
      </c>
      <c r="TXH117" s="81" t="str">
        <f t="shared" si="324"/>
        <v/>
      </c>
      <c r="TXI117" s="81" t="str">
        <f t="shared" si="324"/>
        <v/>
      </c>
      <c r="TXJ117" s="81" t="str">
        <f t="shared" si="324"/>
        <v/>
      </c>
      <c r="TXK117" s="81" t="str">
        <f t="shared" si="324"/>
        <v/>
      </c>
      <c r="TXL117" s="81" t="str">
        <f t="shared" si="324"/>
        <v/>
      </c>
      <c r="TXM117" s="81" t="str">
        <f t="shared" si="324"/>
        <v/>
      </c>
      <c r="TXN117" s="81" t="str">
        <f t="shared" si="324"/>
        <v/>
      </c>
      <c r="TXO117" s="81" t="str">
        <f t="shared" si="324"/>
        <v/>
      </c>
      <c r="TXP117" s="81" t="str">
        <f t="shared" si="324"/>
        <v/>
      </c>
      <c r="TXQ117" s="81" t="str">
        <f t="shared" si="324"/>
        <v/>
      </c>
      <c r="TXR117" s="81" t="str">
        <f t="shared" si="324"/>
        <v/>
      </c>
      <c r="TXS117" s="81" t="str">
        <f t="shared" si="324"/>
        <v/>
      </c>
      <c r="TXT117" s="81" t="str">
        <f t="shared" si="324"/>
        <v/>
      </c>
      <c r="TXU117" s="81" t="str">
        <f t="shared" si="324"/>
        <v/>
      </c>
      <c r="TXV117" s="81" t="str">
        <f t="shared" si="324"/>
        <v/>
      </c>
      <c r="TXW117" s="81" t="str">
        <f t="shared" si="324"/>
        <v/>
      </c>
      <c r="TXX117" s="81" t="str">
        <f t="shared" si="324"/>
        <v/>
      </c>
      <c r="TXY117" s="81" t="str">
        <f t="shared" si="324"/>
        <v/>
      </c>
      <c r="TXZ117" s="81" t="str">
        <f t="shared" si="324"/>
        <v/>
      </c>
      <c r="TYA117" s="81" t="str">
        <f t="shared" si="324"/>
        <v/>
      </c>
      <c r="TYB117" s="81" t="str">
        <f t="shared" si="324"/>
        <v/>
      </c>
      <c r="TYC117" s="81" t="str">
        <f t="shared" si="324"/>
        <v/>
      </c>
      <c r="TYD117" s="81" t="str">
        <f t="shared" si="324"/>
        <v/>
      </c>
      <c r="TYE117" s="81" t="str">
        <f t="shared" si="324"/>
        <v/>
      </c>
      <c r="TYF117" s="81" t="str">
        <f t="shared" si="324"/>
        <v/>
      </c>
      <c r="TYG117" s="81" t="str">
        <f t="shared" si="324"/>
        <v/>
      </c>
      <c r="TYH117" s="81" t="str">
        <f t="shared" si="324"/>
        <v/>
      </c>
      <c r="TYI117" s="81" t="str">
        <f t="shared" si="324"/>
        <v/>
      </c>
      <c r="TYJ117" s="81" t="str">
        <f t="shared" si="324"/>
        <v/>
      </c>
      <c r="TYK117" s="81" t="str">
        <f t="shared" si="324"/>
        <v/>
      </c>
      <c r="TYL117" s="81" t="str">
        <f t="shared" si="324"/>
        <v/>
      </c>
      <c r="TYM117" s="81" t="str">
        <f t="shared" ref="TYM117:UAX117" si="325">IF(ISNUMBER(outYear),TYM68+TYM74+TYM80+TYM114,"")</f>
        <v/>
      </c>
      <c r="TYN117" s="81" t="str">
        <f t="shared" si="325"/>
        <v/>
      </c>
      <c r="TYO117" s="81" t="str">
        <f t="shared" si="325"/>
        <v/>
      </c>
      <c r="TYP117" s="81" t="str">
        <f t="shared" si="325"/>
        <v/>
      </c>
      <c r="TYQ117" s="81" t="str">
        <f t="shared" si="325"/>
        <v/>
      </c>
      <c r="TYR117" s="81" t="str">
        <f t="shared" si="325"/>
        <v/>
      </c>
      <c r="TYS117" s="81" t="str">
        <f t="shared" si="325"/>
        <v/>
      </c>
      <c r="TYT117" s="81" t="str">
        <f t="shared" si="325"/>
        <v/>
      </c>
      <c r="TYU117" s="81" t="str">
        <f t="shared" si="325"/>
        <v/>
      </c>
      <c r="TYV117" s="81" t="str">
        <f t="shared" si="325"/>
        <v/>
      </c>
      <c r="TYW117" s="81" t="str">
        <f t="shared" si="325"/>
        <v/>
      </c>
      <c r="TYX117" s="81" t="str">
        <f t="shared" si="325"/>
        <v/>
      </c>
      <c r="TYY117" s="81" t="str">
        <f t="shared" si="325"/>
        <v/>
      </c>
      <c r="TYZ117" s="81" t="str">
        <f t="shared" si="325"/>
        <v/>
      </c>
      <c r="TZA117" s="81" t="str">
        <f t="shared" si="325"/>
        <v/>
      </c>
      <c r="TZB117" s="81" t="str">
        <f t="shared" si="325"/>
        <v/>
      </c>
      <c r="TZC117" s="81" t="str">
        <f t="shared" si="325"/>
        <v/>
      </c>
      <c r="TZD117" s="81" t="str">
        <f t="shared" si="325"/>
        <v/>
      </c>
      <c r="TZE117" s="81" t="str">
        <f t="shared" si="325"/>
        <v/>
      </c>
      <c r="TZF117" s="81" t="str">
        <f t="shared" si="325"/>
        <v/>
      </c>
      <c r="TZG117" s="81" t="str">
        <f t="shared" si="325"/>
        <v/>
      </c>
      <c r="TZH117" s="81" t="str">
        <f t="shared" si="325"/>
        <v/>
      </c>
      <c r="TZI117" s="81" t="str">
        <f t="shared" si="325"/>
        <v/>
      </c>
      <c r="TZJ117" s="81" t="str">
        <f t="shared" si="325"/>
        <v/>
      </c>
      <c r="TZK117" s="81" t="str">
        <f t="shared" si="325"/>
        <v/>
      </c>
      <c r="TZL117" s="81" t="str">
        <f t="shared" si="325"/>
        <v/>
      </c>
      <c r="TZM117" s="81" t="str">
        <f t="shared" si="325"/>
        <v/>
      </c>
      <c r="TZN117" s="81" t="str">
        <f t="shared" si="325"/>
        <v/>
      </c>
      <c r="TZO117" s="81" t="str">
        <f t="shared" si="325"/>
        <v/>
      </c>
      <c r="TZP117" s="81" t="str">
        <f t="shared" si="325"/>
        <v/>
      </c>
      <c r="TZQ117" s="81" t="str">
        <f t="shared" si="325"/>
        <v/>
      </c>
      <c r="TZR117" s="81" t="str">
        <f t="shared" si="325"/>
        <v/>
      </c>
      <c r="TZS117" s="81" t="str">
        <f t="shared" si="325"/>
        <v/>
      </c>
      <c r="TZT117" s="81" t="str">
        <f t="shared" si="325"/>
        <v/>
      </c>
      <c r="TZU117" s="81" t="str">
        <f t="shared" si="325"/>
        <v/>
      </c>
      <c r="TZV117" s="81" t="str">
        <f t="shared" si="325"/>
        <v/>
      </c>
      <c r="TZW117" s="81" t="str">
        <f t="shared" si="325"/>
        <v/>
      </c>
      <c r="TZX117" s="81" t="str">
        <f t="shared" si="325"/>
        <v/>
      </c>
      <c r="TZY117" s="81" t="str">
        <f t="shared" si="325"/>
        <v/>
      </c>
      <c r="TZZ117" s="81" t="str">
        <f t="shared" si="325"/>
        <v/>
      </c>
      <c r="UAA117" s="81" t="str">
        <f t="shared" si="325"/>
        <v/>
      </c>
      <c r="UAB117" s="81" t="str">
        <f t="shared" si="325"/>
        <v/>
      </c>
      <c r="UAC117" s="81" t="str">
        <f t="shared" si="325"/>
        <v/>
      </c>
      <c r="UAD117" s="81" t="str">
        <f t="shared" si="325"/>
        <v/>
      </c>
      <c r="UAE117" s="81" t="str">
        <f t="shared" si="325"/>
        <v/>
      </c>
      <c r="UAF117" s="81" t="str">
        <f t="shared" si="325"/>
        <v/>
      </c>
      <c r="UAG117" s="81" t="str">
        <f t="shared" si="325"/>
        <v/>
      </c>
      <c r="UAH117" s="81" t="str">
        <f t="shared" si="325"/>
        <v/>
      </c>
      <c r="UAI117" s="81" t="str">
        <f t="shared" si="325"/>
        <v/>
      </c>
      <c r="UAJ117" s="81" t="str">
        <f t="shared" si="325"/>
        <v/>
      </c>
      <c r="UAK117" s="81" t="str">
        <f t="shared" si="325"/>
        <v/>
      </c>
      <c r="UAL117" s="81" t="str">
        <f t="shared" si="325"/>
        <v/>
      </c>
      <c r="UAM117" s="81" t="str">
        <f t="shared" si="325"/>
        <v/>
      </c>
      <c r="UAN117" s="81" t="str">
        <f t="shared" si="325"/>
        <v/>
      </c>
      <c r="UAO117" s="81" t="str">
        <f t="shared" si="325"/>
        <v/>
      </c>
      <c r="UAP117" s="81" t="str">
        <f t="shared" si="325"/>
        <v/>
      </c>
      <c r="UAQ117" s="81" t="str">
        <f t="shared" si="325"/>
        <v/>
      </c>
      <c r="UAR117" s="81" t="str">
        <f t="shared" si="325"/>
        <v/>
      </c>
      <c r="UAS117" s="81" t="str">
        <f t="shared" si="325"/>
        <v/>
      </c>
      <c r="UAT117" s="81" t="str">
        <f t="shared" si="325"/>
        <v/>
      </c>
      <c r="UAU117" s="81" t="str">
        <f t="shared" si="325"/>
        <v/>
      </c>
      <c r="UAV117" s="81" t="str">
        <f t="shared" si="325"/>
        <v/>
      </c>
      <c r="UAW117" s="81" t="str">
        <f t="shared" si="325"/>
        <v/>
      </c>
      <c r="UAX117" s="81" t="str">
        <f t="shared" si="325"/>
        <v/>
      </c>
      <c r="UAY117" s="81" t="str">
        <f t="shared" ref="UAY117:UDJ117" si="326">IF(ISNUMBER(outYear),UAY68+UAY74+UAY80+UAY114,"")</f>
        <v/>
      </c>
      <c r="UAZ117" s="81" t="str">
        <f t="shared" si="326"/>
        <v/>
      </c>
      <c r="UBA117" s="81" t="str">
        <f t="shared" si="326"/>
        <v/>
      </c>
      <c r="UBB117" s="81" t="str">
        <f t="shared" si="326"/>
        <v/>
      </c>
      <c r="UBC117" s="81" t="str">
        <f t="shared" si="326"/>
        <v/>
      </c>
      <c r="UBD117" s="81" t="str">
        <f t="shared" si="326"/>
        <v/>
      </c>
      <c r="UBE117" s="81" t="str">
        <f t="shared" si="326"/>
        <v/>
      </c>
      <c r="UBF117" s="81" t="str">
        <f t="shared" si="326"/>
        <v/>
      </c>
      <c r="UBG117" s="81" t="str">
        <f t="shared" si="326"/>
        <v/>
      </c>
      <c r="UBH117" s="81" t="str">
        <f t="shared" si="326"/>
        <v/>
      </c>
      <c r="UBI117" s="81" t="str">
        <f t="shared" si="326"/>
        <v/>
      </c>
      <c r="UBJ117" s="81" t="str">
        <f t="shared" si="326"/>
        <v/>
      </c>
      <c r="UBK117" s="81" t="str">
        <f t="shared" si="326"/>
        <v/>
      </c>
      <c r="UBL117" s="81" t="str">
        <f t="shared" si="326"/>
        <v/>
      </c>
      <c r="UBM117" s="81" t="str">
        <f t="shared" si="326"/>
        <v/>
      </c>
      <c r="UBN117" s="81" t="str">
        <f t="shared" si="326"/>
        <v/>
      </c>
      <c r="UBO117" s="81" t="str">
        <f t="shared" si="326"/>
        <v/>
      </c>
      <c r="UBP117" s="81" t="str">
        <f t="shared" si="326"/>
        <v/>
      </c>
      <c r="UBQ117" s="81" t="str">
        <f t="shared" si="326"/>
        <v/>
      </c>
      <c r="UBR117" s="81" t="str">
        <f t="shared" si="326"/>
        <v/>
      </c>
      <c r="UBS117" s="81" t="str">
        <f t="shared" si="326"/>
        <v/>
      </c>
      <c r="UBT117" s="81" t="str">
        <f t="shared" si="326"/>
        <v/>
      </c>
      <c r="UBU117" s="81" t="str">
        <f t="shared" si="326"/>
        <v/>
      </c>
      <c r="UBV117" s="81" t="str">
        <f t="shared" si="326"/>
        <v/>
      </c>
      <c r="UBW117" s="81" t="str">
        <f t="shared" si="326"/>
        <v/>
      </c>
      <c r="UBX117" s="81" t="str">
        <f t="shared" si="326"/>
        <v/>
      </c>
      <c r="UBY117" s="81" t="str">
        <f t="shared" si="326"/>
        <v/>
      </c>
      <c r="UBZ117" s="81" t="str">
        <f t="shared" si="326"/>
        <v/>
      </c>
      <c r="UCA117" s="81" t="str">
        <f t="shared" si="326"/>
        <v/>
      </c>
      <c r="UCB117" s="81" t="str">
        <f t="shared" si="326"/>
        <v/>
      </c>
      <c r="UCC117" s="81" t="str">
        <f t="shared" si="326"/>
        <v/>
      </c>
      <c r="UCD117" s="81" t="str">
        <f t="shared" si="326"/>
        <v/>
      </c>
      <c r="UCE117" s="81" t="str">
        <f t="shared" si="326"/>
        <v/>
      </c>
      <c r="UCF117" s="81" t="str">
        <f t="shared" si="326"/>
        <v/>
      </c>
      <c r="UCG117" s="81" t="str">
        <f t="shared" si="326"/>
        <v/>
      </c>
      <c r="UCH117" s="81" t="str">
        <f t="shared" si="326"/>
        <v/>
      </c>
      <c r="UCI117" s="81" t="str">
        <f t="shared" si="326"/>
        <v/>
      </c>
      <c r="UCJ117" s="81" t="str">
        <f t="shared" si="326"/>
        <v/>
      </c>
      <c r="UCK117" s="81" t="str">
        <f t="shared" si="326"/>
        <v/>
      </c>
      <c r="UCL117" s="81" t="str">
        <f t="shared" si="326"/>
        <v/>
      </c>
      <c r="UCM117" s="81" t="str">
        <f t="shared" si="326"/>
        <v/>
      </c>
      <c r="UCN117" s="81" t="str">
        <f t="shared" si="326"/>
        <v/>
      </c>
      <c r="UCO117" s="81" t="str">
        <f t="shared" si="326"/>
        <v/>
      </c>
      <c r="UCP117" s="81" t="str">
        <f t="shared" si="326"/>
        <v/>
      </c>
      <c r="UCQ117" s="81" t="str">
        <f t="shared" si="326"/>
        <v/>
      </c>
      <c r="UCR117" s="81" t="str">
        <f t="shared" si="326"/>
        <v/>
      </c>
      <c r="UCS117" s="81" t="str">
        <f t="shared" si="326"/>
        <v/>
      </c>
      <c r="UCT117" s="81" t="str">
        <f t="shared" si="326"/>
        <v/>
      </c>
      <c r="UCU117" s="81" t="str">
        <f t="shared" si="326"/>
        <v/>
      </c>
      <c r="UCV117" s="81" t="str">
        <f t="shared" si="326"/>
        <v/>
      </c>
      <c r="UCW117" s="81" t="str">
        <f t="shared" si="326"/>
        <v/>
      </c>
      <c r="UCX117" s="81" t="str">
        <f t="shared" si="326"/>
        <v/>
      </c>
      <c r="UCY117" s="81" t="str">
        <f t="shared" si="326"/>
        <v/>
      </c>
      <c r="UCZ117" s="81" t="str">
        <f t="shared" si="326"/>
        <v/>
      </c>
      <c r="UDA117" s="81" t="str">
        <f t="shared" si="326"/>
        <v/>
      </c>
      <c r="UDB117" s="81" t="str">
        <f t="shared" si="326"/>
        <v/>
      </c>
      <c r="UDC117" s="81" t="str">
        <f t="shared" si="326"/>
        <v/>
      </c>
      <c r="UDD117" s="81" t="str">
        <f t="shared" si="326"/>
        <v/>
      </c>
      <c r="UDE117" s="81" t="str">
        <f t="shared" si="326"/>
        <v/>
      </c>
      <c r="UDF117" s="81" t="str">
        <f t="shared" si="326"/>
        <v/>
      </c>
      <c r="UDG117" s="81" t="str">
        <f t="shared" si="326"/>
        <v/>
      </c>
      <c r="UDH117" s="81" t="str">
        <f t="shared" si="326"/>
        <v/>
      </c>
      <c r="UDI117" s="81" t="str">
        <f t="shared" si="326"/>
        <v/>
      </c>
      <c r="UDJ117" s="81" t="str">
        <f t="shared" si="326"/>
        <v/>
      </c>
      <c r="UDK117" s="81" t="str">
        <f t="shared" ref="UDK117:UFV117" si="327">IF(ISNUMBER(outYear),UDK68+UDK74+UDK80+UDK114,"")</f>
        <v/>
      </c>
      <c r="UDL117" s="81" t="str">
        <f t="shared" si="327"/>
        <v/>
      </c>
      <c r="UDM117" s="81" t="str">
        <f t="shared" si="327"/>
        <v/>
      </c>
      <c r="UDN117" s="81" t="str">
        <f t="shared" si="327"/>
        <v/>
      </c>
      <c r="UDO117" s="81" t="str">
        <f t="shared" si="327"/>
        <v/>
      </c>
      <c r="UDP117" s="81" t="str">
        <f t="shared" si="327"/>
        <v/>
      </c>
      <c r="UDQ117" s="81" t="str">
        <f t="shared" si="327"/>
        <v/>
      </c>
      <c r="UDR117" s="81" t="str">
        <f t="shared" si="327"/>
        <v/>
      </c>
      <c r="UDS117" s="81" t="str">
        <f t="shared" si="327"/>
        <v/>
      </c>
      <c r="UDT117" s="81" t="str">
        <f t="shared" si="327"/>
        <v/>
      </c>
      <c r="UDU117" s="81" t="str">
        <f t="shared" si="327"/>
        <v/>
      </c>
      <c r="UDV117" s="81" t="str">
        <f t="shared" si="327"/>
        <v/>
      </c>
      <c r="UDW117" s="81" t="str">
        <f t="shared" si="327"/>
        <v/>
      </c>
      <c r="UDX117" s="81" t="str">
        <f t="shared" si="327"/>
        <v/>
      </c>
      <c r="UDY117" s="81" t="str">
        <f t="shared" si="327"/>
        <v/>
      </c>
      <c r="UDZ117" s="81" t="str">
        <f t="shared" si="327"/>
        <v/>
      </c>
      <c r="UEA117" s="81" t="str">
        <f t="shared" si="327"/>
        <v/>
      </c>
      <c r="UEB117" s="81" t="str">
        <f t="shared" si="327"/>
        <v/>
      </c>
      <c r="UEC117" s="81" t="str">
        <f t="shared" si="327"/>
        <v/>
      </c>
      <c r="UED117" s="81" t="str">
        <f t="shared" si="327"/>
        <v/>
      </c>
      <c r="UEE117" s="81" t="str">
        <f t="shared" si="327"/>
        <v/>
      </c>
      <c r="UEF117" s="81" t="str">
        <f t="shared" si="327"/>
        <v/>
      </c>
      <c r="UEG117" s="81" t="str">
        <f t="shared" si="327"/>
        <v/>
      </c>
      <c r="UEH117" s="81" t="str">
        <f t="shared" si="327"/>
        <v/>
      </c>
      <c r="UEI117" s="81" t="str">
        <f t="shared" si="327"/>
        <v/>
      </c>
      <c r="UEJ117" s="81" t="str">
        <f t="shared" si="327"/>
        <v/>
      </c>
      <c r="UEK117" s="81" t="str">
        <f t="shared" si="327"/>
        <v/>
      </c>
      <c r="UEL117" s="81" t="str">
        <f t="shared" si="327"/>
        <v/>
      </c>
      <c r="UEM117" s="81" t="str">
        <f t="shared" si="327"/>
        <v/>
      </c>
      <c r="UEN117" s="81" t="str">
        <f t="shared" si="327"/>
        <v/>
      </c>
      <c r="UEO117" s="81" t="str">
        <f t="shared" si="327"/>
        <v/>
      </c>
      <c r="UEP117" s="81" t="str">
        <f t="shared" si="327"/>
        <v/>
      </c>
      <c r="UEQ117" s="81" t="str">
        <f t="shared" si="327"/>
        <v/>
      </c>
      <c r="UER117" s="81" t="str">
        <f t="shared" si="327"/>
        <v/>
      </c>
      <c r="UES117" s="81" t="str">
        <f t="shared" si="327"/>
        <v/>
      </c>
      <c r="UET117" s="81" t="str">
        <f t="shared" si="327"/>
        <v/>
      </c>
      <c r="UEU117" s="81" t="str">
        <f t="shared" si="327"/>
        <v/>
      </c>
      <c r="UEV117" s="81" t="str">
        <f t="shared" si="327"/>
        <v/>
      </c>
      <c r="UEW117" s="81" t="str">
        <f t="shared" si="327"/>
        <v/>
      </c>
      <c r="UEX117" s="81" t="str">
        <f t="shared" si="327"/>
        <v/>
      </c>
      <c r="UEY117" s="81" t="str">
        <f t="shared" si="327"/>
        <v/>
      </c>
      <c r="UEZ117" s="81" t="str">
        <f t="shared" si="327"/>
        <v/>
      </c>
      <c r="UFA117" s="81" t="str">
        <f t="shared" si="327"/>
        <v/>
      </c>
      <c r="UFB117" s="81" t="str">
        <f t="shared" si="327"/>
        <v/>
      </c>
      <c r="UFC117" s="81" t="str">
        <f t="shared" si="327"/>
        <v/>
      </c>
      <c r="UFD117" s="81" t="str">
        <f t="shared" si="327"/>
        <v/>
      </c>
      <c r="UFE117" s="81" t="str">
        <f t="shared" si="327"/>
        <v/>
      </c>
      <c r="UFF117" s="81" t="str">
        <f t="shared" si="327"/>
        <v/>
      </c>
      <c r="UFG117" s="81" t="str">
        <f t="shared" si="327"/>
        <v/>
      </c>
      <c r="UFH117" s="81" t="str">
        <f t="shared" si="327"/>
        <v/>
      </c>
      <c r="UFI117" s="81" t="str">
        <f t="shared" si="327"/>
        <v/>
      </c>
      <c r="UFJ117" s="81" t="str">
        <f t="shared" si="327"/>
        <v/>
      </c>
      <c r="UFK117" s="81" t="str">
        <f t="shared" si="327"/>
        <v/>
      </c>
      <c r="UFL117" s="81" t="str">
        <f t="shared" si="327"/>
        <v/>
      </c>
      <c r="UFM117" s="81" t="str">
        <f t="shared" si="327"/>
        <v/>
      </c>
      <c r="UFN117" s="81" t="str">
        <f t="shared" si="327"/>
        <v/>
      </c>
      <c r="UFO117" s="81" t="str">
        <f t="shared" si="327"/>
        <v/>
      </c>
      <c r="UFP117" s="81" t="str">
        <f t="shared" si="327"/>
        <v/>
      </c>
      <c r="UFQ117" s="81" t="str">
        <f t="shared" si="327"/>
        <v/>
      </c>
      <c r="UFR117" s="81" t="str">
        <f t="shared" si="327"/>
        <v/>
      </c>
      <c r="UFS117" s="81" t="str">
        <f t="shared" si="327"/>
        <v/>
      </c>
      <c r="UFT117" s="81" t="str">
        <f t="shared" si="327"/>
        <v/>
      </c>
      <c r="UFU117" s="81" t="str">
        <f t="shared" si="327"/>
        <v/>
      </c>
      <c r="UFV117" s="81" t="str">
        <f t="shared" si="327"/>
        <v/>
      </c>
      <c r="UFW117" s="81" t="str">
        <f t="shared" ref="UFW117:UIH117" si="328">IF(ISNUMBER(outYear),UFW68+UFW74+UFW80+UFW114,"")</f>
        <v/>
      </c>
      <c r="UFX117" s="81" t="str">
        <f t="shared" si="328"/>
        <v/>
      </c>
      <c r="UFY117" s="81" t="str">
        <f t="shared" si="328"/>
        <v/>
      </c>
      <c r="UFZ117" s="81" t="str">
        <f t="shared" si="328"/>
        <v/>
      </c>
      <c r="UGA117" s="81" t="str">
        <f t="shared" si="328"/>
        <v/>
      </c>
      <c r="UGB117" s="81" t="str">
        <f t="shared" si="328"/>
        <v/>
      </c>
      <c r="UGC117" s="81" t="str">
        <f t="shared" si="328"/>
        <v/>
      </c>
      <c r="UGD117" s="81" t="str">
        <f t="shared" si="328"/>
        <v/>
      </c>
      <c r="UGE117" s="81" t="str">
        <f t="shared" si="328"/>
        <v/>
      </c>
      <c r="UGF117" s="81" t="str">
        <f t="shared" si="328"/>
        <v/>
      </c>
      <c r="UGG117" s="81" t="str">
        <f t="shared" si="328"/>
        <v/>
      </c>
      <c r="UGH117" s="81" t="str">
        <f t="shared" si="328"/>
        <v/>
      </c>
      <c r="UGI117" s="81" t="str">
        <f t="shared" si="328"/>
        <v/>
      </c>
      <c r="UGJ117" s="81" t="str">
        <f t="shared" si="328"/>
        <v/>
      </c>
      <c r="UGK117" s="81" t="str">
        <f t="shared" si="328"/>
        <v/>
      </c>
      <c r="UGL117" s="81" t="str">
        <f t="shared" si="328"/>
        <v/>
      </c>
      <c r="UGM117" s="81" t="str">
        <f t="shared" si="328"/>
        <v/>
      </c>
      <c r="UGN117" s="81" t="str">
        <f t="shared" si="328"/>
        <v/>
      </c>
      <c r="UGO117" s="81" t="str">
        <f t="shared" si="328"/>
        <v/>
      </c>
      <c r="UGP117" s="81" t="str">
        <f t="shared" si="328"/>
        <v/>
      </c>
      <c r="UGQ117" s="81" t="str">
        <f t="shared" si="328"/>
        <v/>
      </c>
      <c r="UGR117" s="81" t="str">
        <f t="shared" si="328"/>
        <v/>
      </c>
      <c r="UGS117" s="81" t="str">
        <f t="shared" si="328"/>
        <v/>
      </c>
      <c r="UGT117" s="81" t="str">
        <f t="shared" si="328"/>
        <v/>
      </c>
      <c r="UGU117" s="81" t="str">
        <f t="shared" si="328"/>
        <v/>
      </c>
      <c r="UGV117" s="81" t="str">
        <f t="shared" si="328"/>
        <v/>
      </c>
      <c r="UGW117" s="81" t="str">
        <f t="shared" si="328"/>
        <v/>
      </c>
      <c r="UGX117" s="81" t="str">
        <f t="shared" si="328"/>
        <v/>
      </c>
      <c r="UGY117" s="81" t="str">
        <f t="shared" si="328"/>
        <v/>
      </c>
      <c r="UGZ117" s="81" t="str">
        <f t="shared" si="328"/>
        <v/>
      </c>
      <c r="UHA117" s="81" t="str">
        <f t="shared" si="328"/>
        <v/>
      </c>
      <c r="UHB117" s="81" t="str">
        <f t="shared" si="328"/>
        <v/>
      </c>
      <c r="UHC117" s="81" t="str">
        <f t="shared" si="328"/>
        <v/>
      </c>
      <c r="UHD117" s="81" t="str">
        <f t="shared" si="328"/>
        <v/>
      </c>
      <c r="UHE117" s="81" t="str">
        <f t="shared" si="328"/>
        <v/>
      </c>
      <c r="UHF117" s="81" t="str">
        <f t="shared" si="328"/>
        <v/>
      </c>
      <c r="UHG117" s="81" t="str">
        <f t="shared" si="328"/>
        <v/>
      </c>
      <c r="UHH117" s="81" t="str">
        <f t="shared" si="328"/>
        <v/>
      </c>
      <c r="UHI117" s="81" t="str">
        <f t="shared" si="328"/>
        <v/>
      </c>
      <c r="UHJ117" s="81" t="str">
        <f t="shared" si="328"/>
        <v/>
      </c>
      <c r="UHK117" s="81" t="str">
        <f t="shared" si="328"/>
        <v/>
      </c>
      <c r="UHL117" s="81" t="str">
        <f t="shared" si="328"/>
        <v/>
      </c>
      <c r="UHM117" s="81" t="str">
        <f t="shared" si="328"/>
        <v/>
      </c>
      <c r="UHN117" s="81" t="str">
        <f t="shared" si="328"/>
        <v/>
      </c>
      <c r="UHO117" s="81" t="str">
        <f t="shared" si="328"/>
        <v/>
      </c>
      <c r="UHP117" s="81" t="str">
        <f t="shared" si="328"/>
        <v/>
      </c>
      <c r="UHQ117" s="81" t="str">
        <f t="shared" si="328"/>
        <v/>
      </c>
      <c r="UHR117" s="81" t="str">
        <f t="shared" si="328"/>
        <v/>
      </c>
      <c r="UHS117" s="81" t="str">
        <f t="shared" si="328"/>
        <v/>
      </c>
      <c r="UHT117" s="81" t="str">
        <f t="shared" si="328"/>
        <v/>
      </c>
      <c r="UHU117" s="81" t="str">
        <f t="shared" si="328"/>
        <v/>
      </c>
      <c r="UHV117" s="81" t="str">
        <f t="shared" si="328"/>
        <v/>
      </c>
      <c r="UHW117" s="81" t="str">
        <f t="shared" si="328"/>
        <v/>
      </c>
      <c r="UHX117" s="81" t="str">
        <f t="shared" si="328"/>
        <v/>
      </c>
      <c r="UHY117" s="81" t="str">
        <f t="shared" si="328"/>
        <v/>
      </c>
      <c r="UHZ117" s="81" t="str">
        <f t="shared" si="328"/>
        <v/>
      </c>
      <c r="UIA117" s="81" t="str">
        <f t="shared" si="328"/>
        <v/>
      </c>
      <c r="UIB117" s="81" t="str">
        <f t="shared" si="328"/>
        <v/>
      </c>
      <c r="UIC117" s="81" t="str">
        <f t="shared" si="328"/>
        <v/>
      </c>
      <c r="UID117" s="81" t="str">
        <f t="shared" si="328"/>
        <v/>
      </c>
      <c r="UIE117" s="81" t="str">
        <f t="shared" si="328"/>
        <v/>
      </c>
      <c r="UIF117" s="81" t="str">
        <f t="shared" si="328"/>
        <v/>
      </c>
      <c r="UIG117" s="81" t="str">
        <f t="shared" si="328"/>
        <v/>
      </c>
      <c r="UIH117" s="81" t="str">
        <f t="shared" si="328"/>
        <v/>
      </c>
      <c r="UII117" s="81" t="str">
        <f t="shared" ref="UII117:UKT117" si="329">IF(ISNUMBER(outYear),UII68+UII74+UII80+UII114,"")</f>
        <v/>
      </c>
      <c r="UIJ117" s="81" t="str">
        <f t="shared" si="329"/>
        <v/>
      </c>
      <c r="UIK117" s="81" t="str">
        <f t="shared" si="329"/>
        <v/>
      </c>
      <c r="UIL117" s="81" t="str">
        <f t="shared" si="329"/>
        <v/>
      </c>
      <c r="UIM117" s="81" t="str">
        <f t="shared" si="329"/>
        <v/>
      </c>
      <c r="UIN117" s="81" t="str">
        <f t="shared" si="329"/>
        <v/>
      </c>
      <c r="UIO117" s="81" t="str">
        <f t="shared" si="329"/>
        <v/>
      </c>
      <c r="UIP117" s="81" t="str">
        <f t="shared" si="329"/>
        <v/>
      </c>
      <c r="UIQ117" s="81" t="str">
        <f t="shared" si="329"/>
        <v/>
      </c>
      <c r="UIR117" s="81" t="str">
        <f t="shared" si="329"/>
        <v/>
      </c>
      <c r="UIS117" s="81" t="str">
        <f t="shared" si="329"/>
        <v/>
      </c>
      <c r="UIT117" s="81" t="str">
        <f t="shared" si="329"/>
        <v/>
      </c>
      <c r="UIU117" s="81" t="str">
        <f t="shared" si="329"/>
        <v/>
      </c>
      <c r="UIV117" s="81" t="str">
        <f t="shared" si="329"/>
        <v/>
      </c>
      <c r="UIW117" s="81" t="str">
        <f t="shared" si="329"/>
        <v/>
      </c>
      <c r="UIX117" s="81" t="str">
        <f t="shared" si="329"/>
        <v/>
      </c>
      <c r="UIY117" s="81" t="str">
        <f t="shared" si="329"/>
        <v/>
      </c>
      <c r="UIZ117" s="81" t="str">
        <f t="shared" si="329"/>
        <v/>
      </c>
      <c r="UJA117" s="81" t="str">
        <f t="shared" si="329"/>
        <v/>
      </c>
      <c r="UJB117" s="81" t="str">
        <f t="shared" si="329"/>
        <v/>
      </c>
      <c r="UJC117" s="81" t="str">
        <f t="shared" si="329"/>
        <v/>
      </c>
      <c r="UJD117" s="81" t="str">
        <f t="shared" si="329"/>
        <v/>
      </c>
      <c r="UJE117" s="81" t="str">
        <f t="shared" si="329"/>
        <v/>
      </c>
      <c r="UJF117" s="81" t="str">
        <f t="shared" si="329"/>
        <v/>
      </c>
      <c r="UJG117" s="81" t="str">
        <f t="shared" si="329"/>
        <v/>
      </c>
      <c r="UJH117" s="81" t="str">
        <f t="shared" si="329"/>
        <v/>
      </c>
      <c r="UJI117" s="81" t="str">
        <f t="shared" si="329"/>
        <v/>
      </c>
      <c r="UJJ117" s="81" t="str">
        <f t="shared" si="329"/>
        <v/>
      </c>
      <c r="UJK117" s="81" t="str">
        <f t="shared" si="329"/>
        <v/>
      </c>
      <c r="UJL117" s="81" t="str">
        <f t="shared" si="329"/>
        <v/>
      </c>
      <c r="UJM117" s="81" t="str">
        <f t="shared" si="329"/>
        <v/>
      </c>
      <c r="UJN117" s="81" t="str">
        <f t="shared" si="329"/>
        <v/>
      </c>
      <c r="UJO117" s="81" t="str">
        <f t="shared" si="329"/>
        <v/>
      </c>
      <c r="UJP117" s="81" t="str">
        <f t="shared" si="329"/>
        <v/>
      </c>
      <c r="UJQ117" s="81" t="str">
        <f t="shared" si="329"/>
        <v/>
      </c>
      <c r="UJR117" s="81" t="str">
        <f t="shared" si="329"/>
        <v/>
      </c>
      <c r="UJS117" s="81" t="str">
        <f t="shared" si="329"/>
        <v/>
      </c>
      <c r="UJT117" s="81" t="str">
        <f t="shared" si="329"/>
        <v/>
      </c>
      <c r="UJU117" s="81" t="str">
        <f t="shared" si="329"/>
        <v/>
      </c>
      <c r="UJV117" s="81" t="str">
        <f t="shared" si="329"/>
        <v/>
      </c>
      <c r="UJW117" s="81" t="str">
        <f t="shared" si="329"/>
        <v/>
      </c>
      <c r="UJX117" s="81" t="str">
        <f t="shared" si="329"/>
        <v/>
      </c>
      <c r="UJY117" s="81" t="str">
        <f t="shared" si="329"/>
        <v/>
      </c>
      <c r="UJZ117" s="81" t="str">
        <f t="shared" si="329"/>
        <v/>
      </c>
      <c r="UKA117" s="81" t="str">
        <f t="shared" si="329"/>
        <v/>
      </c>
      <c r="UKB117" s="81" t="str">
        <f t="shared" si="329"/>
        <v/>
      </c>
      <c r="UKC117" s="81" t="str">
        <f t="shared" si="329"/>
        <v/>
      </c>
      <c r="UKD117" s="81" t="str">
        <f t="shared" si="329"/>
        <v/>
      </c>
      <c r="UKE117" s="81" t="str">
        <f t="shared" si="329"/>
        <v/>
      </c>
      <c r="UKF117" s="81" t="str">
        <f t="shared" si="329"/>
        <v/>
      </c>
      <c r="UKG117" s="81" t="str">
        <f t="shared" si="329"/>
        <v/>
      </c>
      <c r="UKH117" s="81" t="str">
        <f t="shared" si="329"/>
        <v/>
      </c>
      <c r="UKI117" s="81" t="str">
        <f t="shared" si="329"/>
        <v/>
      </c>
      <c r="UKJ117" s="81" t="str">
        <f t="shared" si="329"/>
        <v/>
      </c>
      <c r="UKK117" s="81" t="str">
        <f t="shared" si="329"/>
        <v/>
      </c>
      <c r="UKL117" s="81" t="str">
        <f t="shared" si="329"/>
        <v/>
      </c>
      <c r="UKM117" s="81" t="str">
        <f t="shared" si="329"/>
        <v/>
      </c>
      <c r="UKN117" s="81" t="str">
        <f t="shared" si="329"/>
        <v/>
      </c>
      <c r="UKO117" s="81" t="str">
        <f t="shared" si="329"/>
        <v/>
      </c>
      <c r="UKP117" s="81" t="str">
        <f t="shared" si="329"/>
        <v/>
      </c>
      <c r="UKQ117" s="81" t="str">
        <f t="shared" si="329"/>
        <v/>
      </c>
      <c r="UKR117" s="81" t="str">
        <f t="shared" si="329"/>
        <v/>
      </c>
      <c r="UKS117" s="81" t="str">
        <f t="shared" si="329"/>
        <v/>
      </c>
      <c r="UKT117" s="81" t="str">
        <f t="shared" si="329"/>
        <v/>
      </c>
      <c r="UKU117" s="81" t="str">
        <f t="shared" ref="UKU117:UNF117" si="330">IF(ISNUMBER(outYear),UKU68+UKU74+UKU80+UKU114,"")</f>
        <v/>
      </c>
      <c r="UKV117" s="81" t="str">
        <f t="shared" si="330"/>
        <v/>
      </c>
      <c r="UKW117" s="81" t="str">
        <f t="shared" si="330"/>
        <v/>
      </c>
      <c r="UKX117" s="81" t="str">
        <f t="shared" si="330"/>
        <v/>
      </c>
      <c r="UKY117" s="81" t="str">
        <f t="shared" si="330"/>
        <v/>
      </c>
      <c r="UKZ117" s="81" t="str">
        <f t="shared" si="330"/>
        <v/>
      </c>
      <c r="ULA117" s="81" t="str">
        <f t="shared" si="330"/>
        <v/>
      </c>
      <c r="ULB117" s="81" t="str">
        <f t="shared" si="330"/>
        <v/>
      </c>
      <c r="ULC117" s="81" t="str">
        <f t="shared" si="330"/>
        <v/>
      </c>
      <c r="ULD117" s="81" t="str">
        <f t="shared" si="330"/>
        <v/>
      </c>
      <c r="ULE117" s="81" t="str">
        <f t="shared" si="330"/>
        <v/>
      </c>
      <c r="ULF117" s="81" t="str">
        <f t="shared" si="330"/>
        <v/>
      </c>
      <c r="ULG117" s="81" t="str">
        <f t="shared" si="330"/>
        <v/>
      </c>
      <c r="ULH117" s="81" t="str">
        <f t="shared" si="330"/>
        <v/>
      </c>
      <c r="ULI117" s="81" t="str">
        <f t="shared" si="330"/>
        <v/>
      </c>
      <c r="ULJ117" s="81" t="str">
        <f t="shared" si="330"/>
        <v/>
      </c>
      <c r="ULK117" s="81" t="str">
        <f t="shared" si="330"/>
        <v/>
      </c>
      <c r="ULL117" s="81" t="str">
        <f t="shared" si="330"/>
        <v/>
      </c>
      <c r="ULM117" s="81" t="str">
        <f t="shared" si="330"/>
        <v/>
      </c>
      <c r="ULN117" s="81" t="str">
        <f t="shared" si="330"/>
        <v/>
      </c>
      <c r="ULO117" s="81" t="str">
        <f t="shared" si="330"/>
        <v/>
      </c>
      <c r="ULP117" s="81" t="str">
        <f t="shared" si="330"/>
        <v/>
      </c>
      <c r="ULQ117" s="81" t="str">
        <f t="shared" si="330"/>
        <v/>
      </c>
      <c r="ULR117" s="81" t="str">
        <f t="shared" si="330"/>
        <v/>
      </c>
      <c r="ULS117" s="81" t="str">
        <f t="shared" si="330"/>
        <v/>
      </c>
      <c r="ULT117" s="81" t="str">
        <f t="shared" si="330"/>
        <v/>
      </c>
      <c r="ULU117" s="81" t="str">
        <f t="shared" si="330"/>
        <v/>
      </c>
      <c r="ULV117" s="81" t="str">
        <f t="shared" si="330"/>
        <v/>
      </c>
      <c r="ULW117" s="81" t="str">
        <f t="shared" si="330"/>
        <v/>
      </c>
      <c r="ULX117" s="81" t="str">
        <f t="shared" si="330"/>
        <v/>
      </c>
      <c r="ULY117" s="81" t="str">
        <f t="shared" si="330"/>
        <v/>
      </c>
      <c r="ULZ117" s="81" t="str">
        <f t="shared" si="330"/>
        <v/>
      </c>
      <c r="UMA117" s="81" t="str">
        <f t="shared" si="330"/>
        <v/>
      </c>
      <c r="UMB117" s="81" t="str">
        <f t="shared" si="330"/>
        <v/>
      </c>
      <c r="UMC117" s="81" t="str">
        <f t="shared" si="330"/>
        <v/>
      </c>
      <c r="UMD117" s="81" t="str">
        <f t="shared" si="330"/>
        <v/>
      </c>
      <c r="UME117" s="81" t="str">
        <f t="shared" si="330"/>
        <v/>
      </c>
      <c r="UMF117" s="81" t="str">
        <f t="shared" si="330"/>
        <v/>
      </c>
      <c r="UMG117" s="81" t="str">
        <f t="shared" si="330"/>
        <v/>
      </c>
      <c r="UMH117" s="81" t="str">
        <f t="shared" si="330"/>
        <v/>
      </c>
      <c r="UMI117" s="81" t="str">
        <f t="shared" si="330"/>
        <v/>
      </c>
      <c r="UMJ117" s="81" t="str">
        <f t="shared" si="330"/>
        <v/>
      </c>
      <c r="UMK117" s="81" t="str">
        <f t="shared" si="330"/>
        <v/>
      </c>
      <c r="UML117" s="81" t="str">
        <f t="shared" si="330"/>
        <v/>
      </c>
      <c r="UMM117" s="81" t="str">
        <f t="shared" si="330"/>
        <v/>
      </c>
      <c r="UMN117" s="81" t="str">
        <f t="shared" si="330"/>
        <v/>
      </c>
      <c r="UMO117" s="81" t="str">
        <f t="shared" si="330"/>
        <v/>
      </c>
      <c r="UMP117" s="81" t="str">
        <f t="shared" si="330"/>
        <v/>
      </c>
      <c r="UMQ117" s="81" t="str">
        <f t="shared" si="330"/>
        <v/>
      </c>
      <c r="UMR117" s="81" t="str">
        <f t="shared" si="330"/>
        <v/>
      </c>
      <c r="UMS117" s="81" t="str">
        <f t="shared" si="330"/>
        <v/>
      </c>
      <c r="UMT117" s="81" t="str">
        <f t="shared" si="330"/>
        <v/>
      </c>
      <c r="UMU117" s="81" t="str">
        <f t="shared" si="330"/>
        <v/>
      </c>
      <c r="UMV117" s="81" t="str">
        <f t="shared" si="330"/>
        <v/>
      </c>
      <c r="UMW117" s="81" t="str">
        <f t="shared" si="330"/>
        <v/>
      </c>
      <c r="UMX117" s="81" t="str">
        <f t="shared" si="330"/>
        <v/>
      </c>
      <c r="UMY117" s="81" t="str">
        <f t="shared" si="330"/>
        <v/>
      </c>
      <c r="UMZ117" s="81" t="str">
        <f t="shared" si="330"/>
        <v/>
      </c>
      <c r="UNA117" s="81" t="str">
        <f t="shared" si="330"/>
        <v/>
      </c>
      <c r="UNB117" s="81" t="str">
        <f t="shared" si="330"/>
        <v/>
      </c>
      <c r="UNC117" s="81" t="str">
        <f t="shared" si="330"/>
        <v/>
      </c>
      <c r="UND117" s="81" t="str">
        <f t="shared" si="330"/>
        <v/>
      </c>
      <c r="UNE117" s="81" t="str">
        <f t="shared" si="330"/>
        <v/>
      </c>
      <c r="UNF117" s="81" t="str">
        <f t="shared" si="330"/>
        <v/>
      </c>
      <c r="UNG117" s="81" t="str">
        <f t="shared" ref="UNG117:UPR117" si="331">IF(ISNUMBER(outYear),UNG68+UNG74+UNG80+UNG114,"")</f>
        <v/>
      </c>
      <c r="UNH117" s="81" t="str">
        <f t="shared" si="331"/>
        <v/>
      </c>
      <c r="UNI117" s="81" t="str">
        <f t="shared" si="331"/>
        <v/>
      </c>
      <c r="UNJ117" s="81" t="str">
        <f t="shared" si="331"/>
        <v/>
      </c>
      <c r="UNK117" s="81" t="str">
        <f t="shared" si="331"/>
        <v/>
      </c>
      <c r="UNL117" s="81" t="str">
        <f t="shared" si="331"/>
        <v/>
      </c>
      <c r="UNM117" s="81" t="str">
        <f t="shared" si="331"/>
        <v/>
      </c>
      <c r="UNN117" s="81" t="str">
        <f t="shared" si="331"/>
        <v/>
      </c>
      <c r="UNO117" s="81" t="str">
        <f t="shared" si="331"/>
        <v/>
      </c>
      <c r="UNP117" s="81" t="str">
        <f t="shared" si="331"/>
        <v/>
      </c>
      <c r="UNQ117" s="81" t="str">
        <f t="shared" si="331"/>
        <v/>
      </c>
      <c r="UNR117" s="81" t="str">
        <f t="shared" si="331"/>
        <v/>
      </c>
      <c r="UNS117" s="81" t="str">
        <f t="shared" si="331"/>
        <v/>
      </c>
      <c r="UNT117" s="81" t="str">
        <f t="shared" si="331"/>
        <v/>
      </c>
      <c r="UNU117" s="81" t="str">
        <f t="shared" si="331"/>
        <v/>
      </c>
      <c r="UNV117" s="81" t="str">
        <f t="shared" si="331"/>
        <v/>
      </c>
      <c r="UNW117" s="81" t="str">
        <f t="shared" si="331"/>
        <v/>
      </c>
      <c r="UNX117" s="81" t="str">
        <f t="shared" si="331"/>
        <v/>
      </c>
      <c r="UNY117" s="81" t="str">
        <f t="shared" si="331"/>
        <v/>
      </c>
      <c r="UNZ117" s="81" t="str">
        <f t="shared" si="331"/>
        <v/>
      </c>
      <c r="UOA117" s="81" t="str">
        <f t="shared" si="331"/>
        <v/>
      </c>
      <c r="UOB117" s="81" t="str">
        <f t="shared" si="331"/>
        <v/>
      </c>
      <c r="UOC117" s="81" t="str">
        <f t="shared" si="331"/>
        <v/>
      </c>
      <c r="UOD117" s="81" t="str">
        <f t="shared" si="331"/>
        <v/>
      </c>
      <c r="UOE117" s="81" t="str">
        <f t="shared" si="331"/>
        <v/>
      </c>
      <c r="UOF117" s="81" t="str">
        <f t="shared" si="331"/>
        <v/>
      </c>
      <c r="UOG117" s="81" t="str">
        <f t="shared" si="331"/>
        <v/>
      </c>
      <c r="UOH117" s="81" t="str">
        <f t="shared" si="331"/>
        <v/>
      </c>
      <c r="UOI117" s="81" t="str">
        <f t="shared" si="331"/>
        <v/>
      </c>
      <c r="UOJ117" s="81" t="str">
        <f t="shared" si="331"/>
        <v/>
      </c>
      <c r="UOK117" s="81" t="str">
        <f t="shared" si="331"/>
        <v/>
      </c>
      <c r="UOL117" s="81" t="str">
        <f t="shared" si="331"/>
        <v/>
      </c>
      <c r="UOM117" s="81" t="str">
        <f t="shared" si="331"/>
        <v/>
      </c>
      <c r="UON117" s="81" t="str">
        <f t="shared" si="331"/>
        <v/>
      </c>
      <c r="UOO117" s="81" t="str">
        <f t="shared" si="331"/>
        <v/>
      </c>
      <c r="UOP117" s="81" t="str">
        <f t="shared" si="331"/>
        <v/>
      </c>
      <c r="UOQ117" s="81" t="str">
        <f t="shared" si="331"/>
        <v/>
      </c>
      <c r="UOR117" s="81" t="str">
        <f t="shared" si="331"/>
        <v/>
      </c>
      <c r="UOS117" s="81" t="str">
        <f t="shared" si="331"/>
        <v/>
      </c>
      <c r="UOT117" s="81" t="str">
        <f t="shared" si="331"/>
        <v/>
      </c>
      <c r="UOU117" s="81" t="str">
        <f t="shared" si="331"/>
        <v/>
      </c>
      <c r="UOV117" s="81" t="str">
        <f t="shared" si="331"/>
        <v/>
      </c>
      <c r="UOW117" s="81" t="str">
        <f t="shared" si="331"/>
        <v/>
      </c>
      <c r="UOX117" s="81" t="str">
        <f t="shared" si="331"/>
        <v/>
      </c>
      <c r="UOY117" s="81" t="str">
        <f t="shared" si="331"/>
        <v/>
      </c>
      <c r="UOZ117" s="81" t="str">
        <f t="shared" si="331"/>
        <v/>
      </c>
      <c r="UPA117" s="81" t="str">
        <f t="shared" si="331"/>
        <v/>
      </c>
      <c r="UPB117" s="81" t="str">
        <f t="shared" si="331"/>
        <v/>
      </c>
      <c r="UPC117" s="81" t="str">
        <f t="shared" si="331"/>
        <v/>
      </c>
      <c r="UPD117" s="81" t="str">
        <f t="shared" si="331"/>
        <v/>
      </c>
      <c r="UPE117" s="81" t="str">
        <f t="shared" si="331"/>
        <v/>
      </c>
      <c r="UPF117" s="81" t="str">
        <f t="shared" si="331"/>
        <v/>
      </c>
      <c r="UPG117" s="81" t="str">
        <f t="shared" si="331"/>
        <v/>
      </c>
      <c r="UPH117" s="81" t="str">
        <f t="shared" si="331"/>
        <v/>
      </c>
      <c r="UPI117" s="81" t="str">
        <f t="shared" si="331"/>
        <v/>
      </c>
      <c r="UPJ117" s="81" t="str">
        <f t="shared" si="331"/>
        <v/>
      </c>
      <c r="UPK117" s="81" t="str">
        <f t="shared" si="331"/>
        <v/>
      </c>
      <c r="UPL117" s="81" t="str">
        <f t="shared" si="331"/>
        <v/>
      </c>
      <c r="UPM117" s="81" t="str">
        <f t="shared" si="331"/>
        <v/>
      </c>
      <c r="UPN117" s="81" t="str">
        <f t="shared" si="331"/>
        <v/>
      </c>
      <c r="UPO117" s="81" t="str">
        <f t="shared" si="331"/>
        <v/>
      </c>
      <c r="UPP117" s="81" t="str">
        <f t="shared" si="331"/>
        <v/>
      </c>
      <c r="UPQ117" s="81" t="str">
        <f t="shared" si="331"/>
        <v/>
      </c>
      <c r="UPR117" s="81" t="str">
        <f t="shared" si="331"/>
        <v/>
      </c>
      <c r="UPS117" s="81" t="str">
        <f t="shared" ref="UPS117:USD117" si="332">IF(ISNUMBER(outYear),UPS68+UPS74+UPS80+UPS114,"")</f>
        <v/>
      </c>
      <c r="UPT117" s="81" t="str">
        <f t="shared" si="332"/>
        <v/>
      </c>
      <c r="UPU117" s="81" t="str">
        <f t="shared" si="332"/>
        <v/>
      </c>
      <c r="UPV117" s="81" t="str">
        <f t="shared" si="332"/>
        <v/>
      </c>
      <c r="UPW117" s="81" t="str">
        <f t="shared" si="332"/>
        <v/>
      </c>
      <c r="UPX117" s="81" t="str">
        <f t="shared" si="332"/>
        <v/>
      </c>
      <c r="UPY117" s="81" t="str">
        <f t="shared" si="332"/>
        <v/>
      </c>
      <c r="UPZ117" s="81" t="str">
        <f t="shared" si="332"/>
        <v/>
      </c>
      <c r="UQA117" s="81" t="str">
        <f t="shared" si="332"/>
        <v/>
      </c>
      <c r="UQB117" s="81" t="str">
        <f t="shared" si="332"/>
        <v/>
      </c>
      <c r="UQC117" s="81" t="str">
        <f t="shared" si="332"/>
        <v/>
      </c>
      <c r="UQD117" s="81" t="str">
        <f t="shared" si="332"/>
        <v/>
      </c>
      <c r="UQE117" s="81" t="str">
        <f t="shared" si="332"/>
        <v/>
      </c>
      <c r="UQF117" s="81" t="str">
        <f t="shared" si="332"/>
        <v/>
      </c>
      <c r="UQG117" s="81" t="str">
        <f t="shared" si="332"/>
        <v/>
      </c>
      <c r="UQH117" s="81" t="str">
        <f t="shared" si="332"/>
        <v/>
      </c>
      <c r="UQI117" s="81" t="str">
        <f t="shared" si="332"/>
        <v/>
      </c>
      <c r="UQJ117" s="81" t="str">
        <f t="shared" si="332"/>
        <v/>
      </c>
      <c r="UQK117" s="81" t="str">
        <f t="shared" si="332"/>
        <v/>
      </c>
      <c r="UQL117" s="81" t="str">
        <f t="shared" si="332"/>
        <v/>
      </c>
      <c r="UQM117" s="81" t="str">
        <f t="shared" si="332"/>
        <v/>
      </c>
      <c r="UQN117" s="81" t="str">
        <f t="shared" si="332"/>
        <v/>
      </c>
      <c r="UQO117" s="81" t="str">
        <f t="shared" si="332"/>
        <v/>
      </c>
      <c r="UQP117" s="81" t="str">
        <f t="shared" si="332"/>
        <v/>
      </c>
      <c r="UQQ117" s="81" t="str">
        <f t="shared" si="332"/>
        <v/>
      </c>
      <c r="UQR117" s="81" t="str">
        <f t="shared" si="332"/>
        <v/>
      </c>
      <c r="UQS117" s="81" t="str">
        <f t="shared" si="332"/>
        <v/>
      </c>
      <c r="UQT117" s="81" t="str">
        <f t="shared" si="332"/>
        <v/>
      </c>
      <c r="UQU117" s="81" t="str">
        <f t="shared" si="332"/>
        <v/>
      </c>
      <c r="UQV117" s="81" t="str">
        <f t="shared" si="332"/>
        <v/>
      </c>
      <c r="UQW117" s="81" t="str">
        <f t="shared" si="332"/>
        <v/>
      </c>
      <c r="UQX117" s="81" t="str">
        <f t="shared" si="332"/>
        <v/>
      </c>
      <c r="UQY117" s="81" t="str">
        <f t="shared" si="332"/>
        <v/>
      </c>
      <c r="UQZ117" s="81" t="str">
        <f t="shared" si="332"/>
        <v/>
      </c>
      <c r="URA117" s="81" t="str">
        <f t="shared" si="332"/>
        <v/>
      </c>
      <c r="URB117" s="81" t="str">
        <f t="shared" si="332"/>
        <v/>
      </c>
      <c r="URC117" s="81" t="str">
        <f t="shared" si="332"/>
        <v/>
      </c>
      <c r="URD117" s="81" t="str">
        <f t="shared" si="332"/>
        <v/>
      </c>
      <c r="URE117" s="81" t="str">
        <f t="shared" si="332"/>
        <v/>
      </c>
      <c r="URF117" s="81" t="str">
        <f t="shared" si="332"/>
        <v/>
      </c>
      <c r="URG117" s="81" t="str">
        <f t="shared" si="332"/>
        <v/>
      </c>
      <c r="URH117" s="81" t="str">
        <f t="shared" si="332"/>
        <v/>
      </c>
      <c r="URI117" s="81" t="str">
        <f t="shared" si="332"/>
        <v/>
      </c>
      <c r="URJ117" s="81" t="str">
        <f t="shared" si="332"/>
        <v/>
      </c>
      <c r="URK117" s="81" t="str">
        <f t="shared" si="332"/>
        <v/>
      </c>
      <c r="URL117" s="81" t="str">
        <f t="shared" si="332"/>
        <v/>
      </c>
      <c r="URM117" s="81" t="str">
        <f t="shared" si="332"/>
        <v/>
      </c>
      <c r="URN117" s="81" t="str">
        <f t="shared" si="332"/>
        <v/>
      </c>
      <c r="URO117" s="81" t="str">
        <f t="shared" si="332"/>
        <v/>
      </c>
      <c r="URP117" s="81" t="str">
        <f t="shared" si="332"/>
        <v/>
      </c>
      <c r="URQ117" s="81" t="str">
        <f t="shared" si="332"/>
        <v/>
      </c>
      <c r="URR117" s="81" t="str">
        <f t="shared" si="332"/>
        <v/>
      </c>
      <c r="URS117" s="81" t="str">
        <f t="shared" si="332"/>
        <v/>
      </c>
      <c r="URT117" s="81" t="str">
        <f t="shared" si="332"/>
        <v/>
      </c>
      <c r="URU117" s="81" t="str">
        <f t="shared" si="332"/>
        <v/>
      </c>
      <c r="URV117" s="81" t="str">
        <f t="shared" si="332"/>
        <v/>
      </c>
      <c r="URW117" s="81" t="str">
        <f t="shared" si="332"/>
        <v/>
      </c>
      <c r="URX117" s="81" t="str">
        <f t="shared" si="332"/>
        <v/>
      </c>
      <c r="URY117" s="81" t="str">
        <f t="shared" si="332"/>
        <v/>
      </c>
      <c r="URZ117" s="81" t="str">
        <f t="shared" si="332"/>
        <v/>
      </c>
      <c r="USA117" s="81" t="str">
        <f t="shared" si="332"/>
        <v/>
      </c>
      <c r="USB117" s="81" t="str">
        <f t="shared" si="332"/>
        <v/>
      </c>
      <c r="USC117" s="81" t="str">
        <f t="shared" si="332"/>
        <v/>
      </c>
      <c r="USD117" s="81" t="str">
        <f t="shared" si="332"/>
        <v/>
      </c>
      <c r="USE117" s="81" t="str">
        <f t="shared" ref="USE117:UUP117" si="333">IF(ISNUMBER(outYear),USE68+USE74+USE80+USE114,"")</f>
        <v/>
      </c>
      <c r="USF117" s="81" t="str">
        <f t="shared" si="333"/>
        <v/>
      </c>
      <c r="USG117" s="81" t="str">
        <f t="shared" si="333"/>
        <v/>
      </c>
      <c r="USH117" s="81" t="str">
        <f t="shared" si="333"/>
        <v/>
      </c>
      <c r="USI117" s="81" t="str">
        <f t="shared" si="333"/>
        <v/>
      </c>
      <c r="USJ117" s="81" t="str">
        <f t="shared" si="333"/>
        <v/>
      </c>
      <c r="USK117" s="81" t="str">
        <f t="shared" si="333"/>
        <v/>
      </c>
      <c r="USL117" s="81" t="str">
        <f t="shared" si="333"/>
        <v/>
      </c>
      <c r="USM117" s="81" t="str">
        <f t="shared" si="333"/>
        <v/>
      </c>
      <c r="USN117" s="81" t="str">
        <f t="shared" si="333"/>
        <v/>
      </c>
      <c r="USO117" s="81" t="str">
        <f t="shared" si="333"/>
        <v/>
      </c>
      <c r="USP117" s="81" t="str">
        <f t="shared" si="333"/>
        <v/>
      </c>
      <c r="USQ117" s="81" t="str">
        <f t="shared" si="333"/>
        <v/>
      </c>
      <c r="USR117" s="81" t="str">
        <f t="shared" si="333"/>
        <v/>
      </c>
      <c r="USS117" s="81" t="str">
        <f t="shared" si="333"/>
        <v/>
      </c>
      <c r="UST117" s="81" t="str">
        <f t="shared" si="333"/>
        <v/>
      </c>
      <c r="USU117" s="81" t="str">
        <f t="shared" si="333"/>
        <v/>
      </c>
      <c r="USV117" s="81" t="str">
        <f t="shared" si="333"/>
        <v/>
      </c>
      <c r="USW117" s="81" t="str">
        <f t="shared" si="333"/>
        <v/>
      </c>
      <c r="USX117" s="81" t="str">
        <f t="shared" si="333"/>
        <v/>
      </c>
      <c r="USY117" s="81" t="str">
        <f t="shared" si="333"/>
        <v/>
      </c>
      <c r="USZ117" s="81" t="str">
        <f t="shared" si="333"/>
        <v/>
      </c>
      <c r="UTA117" s="81" t="str">
        <f t="shared" si="333"/>
        <v/>
      </c>
      <c r="UTB117" s="81" t="str">
        <f t="shared" si="333"/>
        <v/>
      </c>
      <c r="UTC117" s="81" t="str">
        <f t="shared" si="333"/>
        <v/>
      </c>
      <c r="UTD117" s="81" t="str">
        <f t="shared" si="333"/>
        <v/>
      </c>
      <c r="UTE117" s="81" t="str">
        <f t="shared" si="333"/>
        <v/>
      </c>
      <c r="UTF117" s="81" t="str">
        <f t="shared" si="333"/>
        <v/>
      </c>
      <c r="UTG117" s="81" t="str">
        <f t="shared" si="333"/>
        <v/>
      </c>
      <c r="UTH117" s="81" t="str">
        <f t="shared" si="333"/>
        <v/>
      </c>
      <c r="UTI117" s="81" t="str">
        <f t="shared" si="333"/>
        <v/>
      </c>
      <c r="UTJ117" s="81" t="str">
        <f t="shared" si="333"/>
        <v/>
      </c>
      <c r="UTK117" s="81" t="str">
        <f t="shared" si="333"/>
        <v/>
      </c>
      <c r="UTL117" s="81" t="str">
        <f t="shared" si="333"/>
        <v/>
      </c>
      <c r="UTM117" s="81" t="str">
        <f t="shared" si="333"/>
        <v/>
      </c>
      <c r="UTN117" s="81" t="str">
        <f t="shared" si="333"/>
        <v/>
      </c>
      <c r="UTO117" s="81" t="str">
        <f t="shared" si="333"/>
        <v/>
      </c>
      <c r="UTP117" s="81" t="str">
        <f t="shared" si="333"/>
        <v/>
      </c>
      <c r="UTQ117" s="81" t="str">
        <f t="shared" si="333"/>
        <v/>
      </c>
      <c r="UTR117" s="81" t="str">
        <f t="shared" si="333"/>
        <v/>
      </c>
      <c r="UTS117" s="81" t="str">
        <f t="shared" si="333"/>
        <v/>
      </c>
      <c r="UTT117" s="81" t="str">
        <f t="shared" si="333"/>
        <v/>
      </c>
      <c r="UTU117" s="81" t="str">
        <f t="shared" si="333"/>
        <v/>
      </c>
      <c r="UTV117" s="81" t="str">
        <f t="shared" si="333"/>
        <v/>
      </c>
      <c r="UTW117" s="81" t="str">
        <f t="shared" si="333"/>
        <v/>
      </c>
      <c r="UTX117" s="81" t="str">
        <f t="shared" si="333"/>
        <v/>
      </c>
      <c r="UTY117" s="81" t="str">
        <f t="shared" si="333"/>
        <v/>
      </c>
      <c r="UTZ117" s="81" t="str">
        <f t="shared" si="333"/>
        <v/>
      </c>
      <c r="UUA117" s="81" t="str">
        <f t="shared" si="333"/>
        <v/>
      </c>
      <c r="UUB117" s="81" t="str">
        <f t="shared" si="333"/>
        <v/>
      </c>
      <c r="UUC117" s="81" t="str">
        <f t="shared" si="333"/>
        <v/>
      </c>
      <c r="UUD117" s="81" t="str">
        <f t="shared" si="333"/>
        <v/>
      </c>
      <c r="UUE117" s="81" t="str">
        <f t="shared" si="333"/>
        <v/>
      </c>
      <c r="UUF117" s="81" t="str">
        <f t="shared" si="333"/>
        <v/>
      </c>
      <c r="UUG117" s="81" t="str">
        <f t="shared" si="333"/>
        <v/>
      </c>
      <c r="UUH117" s="81" t="str">
        <f t="shared" si="333"/>
        <v/>
      </c>
      <c r="UUI117" s="81" t="str">
        <f t="shared" si="333"/>
        <v/>
      </c>
      <c r="UUJ117" s="81" t="str">
        <f t="shared" si="333"/>
        <v/>
      </c>
      <c r="UUK117" s="81" t="str">
        <f t="shared" si="333"/>
        <v/>
      </c>
      <c r="UUL117" s="81" t="str">
        <f t="shared" si="333"/>
        <v/>
      </c>
      <c r="UUM117" s="81" t="str">
        <f t="shared" si="333"/>
        <v/>
      </c>
      <c r="UUN117" s="81" t="str">
        <f t="shared" si="333"/>
        <v/>
      </c>
      <c r="UUO117" s="81" t="str">
        <f t="shared" si="333"/>
        <v/>
      </c>
      <c r="UUP117" s="81" t="str">
        <f t="shared" si="333"/>
        <v/>
      </c>
      <c r="UUQ117" s="81" t="str">
        <f t="shared" ref="UUQ117:UXB117" si="334">IF(ISNUMBER(outYear),UUQ68+UUQ74+UUQ80+UUQ114,"")</f>
        <v/>
      </c>
      <c r="UUR117" s="81" t="str">
        <f t="shared" si="334"/>
        <v/>
      </c>
      <c r="UUS117" s="81" t="str">
        <f t="shared" si="334"/>
        <v/>
      </c>
      <c r="UUT117" s="81" t="str">
        <f t="shared" si="334"/>
        <v/>
      </c>
      <c r="UUU117" s="81" t="str">
        <f t="shared" si="334"/>
        <v/>
      </c>
      <c r="UUV117" s="81" t="str">
        <f t="shared" si="334"/>
        <v/>
      </c>
      <c r="UUW117" s="81" t="str">
        <f t="shared" si="334"/>
        <v/>
      </c>
      <c r="UUX117" s="81" t="str">
        <f t="shared" si="334"/>
        <v/>
      </c>
      <c r="UUY117" s="81" t="str">
        <f t="shared" si="334"/>
        <v/>
      </c>
      <c r="UUZ117" s="81" t="str">
        <f t="shared" si="334"/>
        <v/>
      </c>
      <c r="UVA117" s="81" t="str">
        <f t="shared" si="334"/>
        <v/>
      </c>
      <c r="UVB117" s="81" t="str">
        <f t="shared" si="334"/>
        <v/>
      </c>
      <c r="UVC117" s="81" t="str">
        <f t="shared" si="334"/>
        <v/>
      </c>
      <c r="UVD117" s="81" t="str">
        <f t="shared" si="334"/>
        <v/>
      </c>
      <c r="UVE117" s="81" t="str">
        <f t="shared" si="334"/>
        <v/>
      </c>
      <c r="UVF117" s="81" t="str">
        <f t="shared" si="334"/>
        <v/>
      </c>
      <c r="UVG117" s="81" t="str">
        <f t="shared" si="334"/>
        <v/>
      </c>
      <c r="UVH117" s="81" t="str">
        <f t="shared" si="334"/>
        <v/>
      </c>
      <c r="UVI117" s="81" t="str">
        <f t="shared" si="334"/>
        <v/>
      </c>
      <c r="UVJ117" s="81" t="str">
        <f t="shared" si="334"/>
        <v/>
      </c>
      <c r="UVK117" s="81" t="str">
        <f t="shared" si="334"/>
        <v/>
      </c>
      <c r="UVL117" s="81" t="str">
        <f t="shared" si="334"/>
        <v/>
      </c>
      <c r="UVM117" s="81" t="str">
        <f t="shared" si="334"/>
        <v/>
      </c>
      <c r="UVN117" s="81" t="str">
        <f t="shared" si="334"/>
        <v/>
      </c>
      <c r="UVO117" s="81" t="str">
        <f t="shared" si="334"/>
        <v/>
      </c>
      <c r="UVP117" s="81" t="str">
        <f t="shared" si="334"/>
        <v/>
      </c>
      <c r="UVQ117" s="81" t="str">
        <f t="shared" si="334"/>
        <v/>
      </c>
      <c r="UVR117" s="81" t="str">
        <f t="shared" si="334"/>
        <v/>
      </c>
      <c r="UVS117" s="81" t="str">
        <f t="shared" si="334"/>
        <v/>
      </c>
      <c r="UVT117" s="81" t="str">
        <f t="shared" si="334"/>
        <v/>
      </c>
      <c r="UVU117" s="81" t="str">
        <f t="shared" si="334"/>
        <v/>
      </c>
      <c r="UVV117" s="81" t="str">
        <f t="shared" si="334"/>
        <v/>
      </c>
      <c r="UVW117" s="81" t="str">
        <f t="shared" si="334"/>
        <v/>
      </c>
      <c r="UVX117" s="81" t="str">
        <f t="shared" si="334"/>
        <v/>
      </c>
      <c r="UVY117" s="81" t="str">
        <f t="shared" si="334"/>
        <v/>
      </c>
      <c r="UVZ117" s="81" t="str">
        <f t="shared" si="334"/>
        <v/>
      </c>
      <c r="UWA117" s="81" t="str">
        <f t="shared" si="334"/>
        <v/>
      </c>
      <c r="UWB117" s="81" t="str">
        <f t="shared" si="334"/>
        <v/>
      </c>
      <c r="UWC117" s="81" t="str">
        <f t="shared" si="334"/>
        <v/>
      </c>
      <c r="UWD117" s="81" t="str">
        <f t="shared" si="334"/>
        <v/>
      </c>
      <c r="UWE117" s="81" t="str">
        <f t="shared" si="334"/>
        <v/>
      </c>
      <c r="UWF117" s="81" t="str">
        <f t="shared" si="334"/>
        <v/>
      </c>
      <c r="UWG117" s="81" t="str">
        <f t="shared" si="334"/>
        <v/>
      </c>
      <c r="UWH117" s="81" t="str">
        <f t="shared" si="334"/>
        <v/>
      </c>
      <c r="UWI117" s="81" t="str">
        <f t="shared" si="334"/>
        <v/>
      </c>
      <c r="UWJ117" s="81" t="str">
        <f t="shared" si="334"/>
        <v/>
      </c>
      <c r="UWK117" s="81" t="str">
        <f t="shared" si="334"/>
        <v/>
      </c>
      <c r="UWL117" s="81" t="str">
        <f t="shared" si="334"/>
        <v/>
      </c>
      <c r="UWM117" s="81" t="str">
        <f t="shared" si="334"/>
        <v/>
      </c>
      <c r="UWN117" s="81" t="str">
        <f t="shared" si="334"/>
        <v/>
      </c>
      <c r="UWO117" s="81" t="str">
        <f t="shared" si="334"/>
        <v/>
      </c>
      <c r="UWP117" s="81" t="str">
        <f t="shared" si="334"/>
        <v/>
      </c>
      <c r="UWQ117" s="81" t="str">
        <f t="shared" si="334"/>
        <v/>
      </c>
      <c r="UWR117" s="81" t="str">
        <f t="shared" si="334"/>
        <v/>
      </c>
      <c r="UWS117" s="81" t="str">
        <f t="shared" si="334"/>
        <v/>
      </c>
      <c r="UWT117" s="81" t="str">
        <f t="shared" si="334"/>
        <v/>
      </c>
      <c r="UWU117" s="81" t="str">
        <f t="shared" si="334"/>
        <v/>
      </c>
      <c r="UWV117" s="81" t="str">
        <f t="shared" si="334"/>
        <v/>
      </c>
      <c r="UWW117" s="81" t="str">
        <f t="shared" si="334"/>
        <v/>
      </c>
      <c r="UWX117" s="81" t="str">
        <f t="shared" si="334"/>
        <v/>
      </c>
      <c r="UWY117" s="81" t="str">
        <f t="shared" si="334"/>
        <v/>
      </c>
      <c r="UWZ117" s="81" t="str">
        <f t="shared" si="334"/>
        <v/>
      </c>
      <c r="UXA117" s="81" t="str">
        <f t="shared" si="334"/>
        <v/>
      </c>
      <c r="UXB117" s="81" t="str">
        <f t="shared" si="334"/>
        <v/>
      </c>
      <c r="UXC117" s="81" t="str">
        <f t="shared" ref="UXC117:UZN117" si="335">IF(ISNUMBER(outYear),UXC68+UXC74+UXC80+UXC114,"")</f>
        <v/>
      </c>
      <c r="UXD117" s="81" t="str">
        <f t="shared" si="335"/>
        <v/>
      </c>
      <c r="UXE117" s="81" t="str">
        <f t="shared" si="335"/>
        <v/>
      </c>
      <c r="UXF117" s="81" t="str">
        <f t="shared" si="335"/>
        <v/>
      </c>
      <c r="UXG117" s="81" t="str">
        <f t="shared" si="335"/>
        <v/>
      </c>
      <c r="UXH117" s="81" t="str">
        <f t="shared" si="335"/>
        <v/>
      </c>
      <c r="UXI117" s="81" t="str">
        <f t="shared" si="335"/>
        <v/>
      </c>
      <c r="UXJ117" s="81" t="str">
        <f t="shared" si="335"/>
        <v/>
      </c>
      <c r="UXK117" s="81" t="str">
        <f t="shared" si="335"/>
        <v/>
      </c>
      <c r="UXL117" s="81" t="str">
        <f t="shared" si="335"/>
        <v/>
      </c>
      <c r="UXM117" s="81" t="str">
        <f t="shared" si="335"/>
        <v/>
      </c>
      <c r="UXN117" s="81" t="str">
        <f t="shared" si="335"/>
        <v/>
      </c>
      <c r="UXO117" s="81" t="str">
        <f t="shared" si="335"/>
        <v/>
      </c>
      <c r="UXP117" s="81" t="str">
        <f t="shared" si="335"/>
        <v/>
      </c>
      <c r="UXQ117" s="81" t="str">
        <f t="shared" si="335"/>
        <v/>
      </c>
      <c r="UXR117" s="81" t="str">
        <f t="shared" si="335"/>
        <v/>
      </c>
      <c r="UXS117" s="81" t="str">
        <f t="shared" si="335"/>
        <v/>
      </c>
      <c r="UXT117" s="81" t="str">
        <f t="shared" si="335"/>
        <v/>
      </c>
      <c r="UXU117" s="81" t="str">
        <f t="shared" si="335"/>
        <v/>
      </c>
      <c r="UXV117" s="81" t="str">
        <f t="shared" si="335"/>
        <v/>
      </c>
      <c r="UXW117" s="81" t="str">
        <f t="shared" si="335"/>
        <v/>
      </c>
      <c r="UXX117" s="81" t="str">
        <f t="shared" si="335"/>
        <v/>
      </c>
      <c r="UXY117" s="81" t="str">
        <f t="shared" si="335"/>
        <v/>
      </c>
      <c r="UXZ117" s="81" t="str">
        <f t="shared" si="335"/>
        <v/>
      </c>
      <c r="UYA117" s="81" t="str">
        <f t="shared" si="335"/>
        <v/>
      </c>
      <c r="UYB117" s="81" t="str">
        <f t="shared" si="335"/>
        <v/>
      </c>
      <c r="UYC117" s="81" t="str">
        <f t="shared" si="335"/>
        <v/>
      </c>
      <c r="UYD117" s="81" t="str">
        <f t="shared" si="335"/>
        <v/>
      </c>
      <c r="UYE117" s="81" t="str">
        <f t="shared" si="335"/>
        <v/>
      </c>
      <c r="UYF117" s="81" t="str">
        <f t="shared" si="335"/>
        <v/>
      </c>
      <c r="UYG117" s="81" t="str">
        <f t="shared" si="335"/>
        <v/>
      </c>
      <c r="UYH117" s="81" t="str">
        <f t="shared" si="335"/>
        <v/>
      </c>
      <c r="UYI117" s="81" t="str">
        <f t="shared" si="335"/>
        <v/>
      </c>
      <c r="UYJ117" s="81" t="str">
        <f t="shared" si="335"/>
        <v/>
      </c>
      <c r="UYK117" s="81" t="str">
        <f t="shared" si="335"/>
        <v/>
      </c>
      <c r="UYL117" s="81" t="str">
        <f t="shared" si="335"/>
        <v/>
      </c>
      <c r="UYM117" s="81" t="str">
        <f t="shared" si="335"/>
        <v/>
      </c>
      <c r="UYN117" s="81" t="str">
        <f t="shared" si="335"/>
        <v/>
      </c>
      <c r="UYO117" s="81" t="str">
        <f t="shared" si="335"/>
        <v/>
      </c>
      <c r="UYP117" s="81" t="str">
        <f t="shared" si="335"/>
        <v/>
      </c>
      <c r="UYQ117" s="81" t="str">
        <f t="shared" si="335"/>
        <v/>
      </c>
      <c r="UYR117" s="81" t="str">
        <f t="shared" si="335"/>
        <v/>
      </c>
      <c r="UYS117" s="81" t="str">
        <f t="shared" si="335"/>
        <v/>
      </c>
      <c r="UYT117" s="81" t="str">
        <f t="shared" si="335"/>
        <v/>
      </c>
      <c r="UYU117" s="81" t="str">
        <f t="shared" si="335"/>
        <v/>
      </c>
      <c r="UYV117" s="81" t="str">
        <f t="shared" si="335"/>
        <v/>
      </c>
      <c r="UYW117" s="81" t="str">
        <f t="shared" si="335"/>
        <v/>
      </c>
      <c r="UYX117" s="81" t="str">
        <f t="shared" si="335"/>
        <v/>
      </c>
      <c r="UYY117" s="81" t="str">
        <f t="shared" si="335"/>
        <v/>
      </c>
      <c r="UYZ117" s="81" t="str">
        <f t="shared" si="335"/>
        <v/>
      </c>
      <c r="UZA117" s="81" t="str">
        <f t="shared" si="335"/>
        <v/>
      </c>
      <c r="UZB117" s="81" t="str">
        <f t="shared" si="335"/>
        <v/>
      </c>
      <c r="UZC117" s="81" t="str">
        <f t="shared" si="335"/>
        <v/>
      </c>
      <c r="UZD117" s="81" t="str">
        <f t="shared" si="335"/>
        <v/>
      </c>
      <c r="UZE117" s="81" t="str">
        <f t="shared" si="335"/>
        <v/>
      </c>
      <c r="UZF117" s="81" t="str">
        <f t="shared" si="335"/>
        <v/>
      </c>
      <c r="UZG117" s="81" t="str">
        <f t="shared" si="335"/>
        <v/>
      </c>
      <c r="UZH117" s="81" t="str">
        <f t="shared" si="335"/>
        <v/>
      </c>
      <c r="UZI117" s="81" t="str">
        <f t="shared" si="335"/>
        <v/>
      </c>
      <c r="UZJ117" s="81" t="str">
        <f t="shared" si="335"/>
        <v/>
      </c>
      <c r="UZK117" s="81" t="str">
        <f t="shared" si="335"/>
        <v/>
      </c>
      <c r="UZL117" s="81" t="str">
        <f t="shared" si="335"/>
        <v/>
      </c>
      <c r="UZM117" s="81" t="str">
        <f t="shared" si="335"/>
        <v/>
      </c>
      <c r="UZN117" s="81" t="str">
        <f t="shared" si="335"/>
        <v/>
      </c>
      <c r="UZO117" s="81" t="str">
        <f t="shared" ref="UZO117:VBZ117" si="336">IF(ISNUMBER(outYear),UZO68+UZO74+UZO80+UZO114,"")</f>
        <v/>
      </c>
      <c r="UZP117" s="81" t="str">
        <f t="shared" si="336"/>
        <v/>
      </c>
      <c r="UZQ117" s="81" t="str">
        <f t="shared" si="336"/>
        <v/>
      </c>
      <c r="UZR117" s="81" t="str">
        <f t="shared" si="336"/>
        <v/>
      </c>
      <c r="UZS117" s="81" t="str">
        <f t="shared" si="336"/>
        <v/>
      </c>
      <c r="UZT117" s="81" t="str">
        <f t="shared" si="336"/>
        <v/>
      </c>
      <c r="UZU117" s="81" t="str">
        <f t="shared" si="336"/>
        <v/>
      </c>
      <c r="UZV117" s="81" t="str">
        <f t="shared" si="336"/>
        <v/>
      </c>
      <c r="UZW117" s="81" t="str">
        <f t="shared" si="336"/>
        <v/>
      </c>
      <c r="UZX117" s="81" t="str">
        <f t="shared" si="336"/>
        <v/>
      </c>
      <c r="UZY117" s="81" t="str">
        <f t="shared" si="336"/>
        <v/>
      </c>
      <c r="UZZ117" s="81" t="str">
        <f t="shared" si="336"/>
        <v/>
      </c>
      <c r="VAA117" s="81" t="str">
        <f t="shared" si="336"/>
        <v/>
      </c>
      <c r="VAB117" s="81" t="str">
        <f t="shared" si="336"/>
        <v/>
      </c>
      <c r="VAC117" s="81" t="str">
        <f t="shared" si="336"/>
        <v/>
      </c>
      <c r="VAD117" s="81" t="str">
        <f t="shared" si="336"/>
        <v/>
      </c>
      <c r="VAE117" s="81" t="str">
        <f t="shared" si="336"/>
        <v/>
      </c>
      <c r="VAF117" s="81" t="str">
        <f t="shared" si="336"/>
        <v/>
      </c>
      <c r="VAG117" s="81" t="str">
        <f t="shared" si="336"/>
        <v/>
      </c>
      <c r="VAH117" s="81" t="str">
        <f t="shared" si="336"/>
        <v/>
      </c>
      <c r="VAI117" s="81" t="str">
        <f t="shared" si="336"/>
        <v/>
      </c>
      <c r="VAJ117" s="81" t="str">
        <f t="shared" si="336"/>
        <v/>
      </c>
      <c r="VAK117" s="81" t="str">
        <f t="shared" si="336"/>
        <v/>
      </c>
      <c r="VAL117" s="81" t="str">
        <f t="shared" si="336"/>
        <v/>
      </c>
      <c r="VAM117" s="81" t="str">
        <f t="shared" si="336"/>
        <v/>
      </c>
      <c r="VAN117" s="81" t="str">
        <f t="shared" si="336"/>
        <v/>
      </c>
      <c r="VAO117" s="81" t="str">
        <f t="shared" si="336"/>
        <v/>
      </c>
      <c r="VAP117" s="81" t="str">
        <f t="shared" si="336"/>
        <v/>
      </c>
      <c r="VAQ117" s="81" t="str">
        <f t="shared" si="336"/>
        <v/>
      </c>
      <c r="VAR117" s="81" t="str">
        <f t="shared" si="336"/>
        <v/>
      </c>
      <c r="VAS117" s="81" t="str">
        <f t="shared" si="336"/>
        <v/>
      </c>
      <c r="VAT117" s="81" t="str">
        <f t="shared" si="336"/>
        <v/>
      </c>
      <c r="VAU117" s="81" t="str">
        <f t="shared" si="336"/>
        <v/>
      </c>
      <c r="VAV117" s="81" t="str">
        <f t="shared" si="336"/>
        <v/>
      </c>
      <c r="VAW117" s="81" t="str">
        <f t="shared" si="336"/>
        <v/>
      </c>
      <c r="VAX117" s="81" t="str">
        <f t="shared" si="336"/>
        <v/>
      </c>
      <c r="VAY117" s="81" t="str">
        <f t="shared" si="336"/>
        <v/>
      </c>
      <c r="VAZ117" s="81" t="str">
        <f t="shared" si="336"/>
        <v/>
      </c>
      <c r="VBA117" s="81" t="str">
        <f t="shared" si="336"/>
        <v/>
      </c>
      <c r="VBB117" s="81" t="str">
        <f t="shared" si="336"/>
        <v/>
      </c>
      <c r="VBC117" s="81" t="str">
        <f t="shared" si="336"/>
        <v/>
      </c>
      <c r="VBD117" s="81" t="str">
        <f t="shared" si="336"/>
        <v/>
      </c>
      <c r="VBE117" s="81" t="str">
        <f t="shared" si="336"/>
        <v/>
      </c>
      <c r="VBF117" s="81" t="str">
        <f t="shared" si="336"/>
        <v/>
      </c>
      <c r="VBG117" s="81" t="str">
        <f t="shared" si="336"/>
        <v/>
      </c>
      <c r="VBH117" s="81" t="str">
        <f t="shared" si="336"/>
        <v/>
      </c>
      <c r="VBI117" s="81" t="str">
        <f t="shared" si="336"/>
        <v/>
      </c>
      <c r="VBJ117" s="81" t="str">
        <f t="shared" si="336"/>
        <v/>
      </c>
      <c r="VBK117" s="81" t="str">
        <f t="shared" si="336"/>
        <v/>
      </c>
      <c r="VBL117" s="81" t="str">
        <f t="shared" si="336"/>
        <v/>
      </c>
      <c r="VBM117" s="81" t="str">
        <f t="shared" si="336"/>
        <v/>
      </c>
      <c r="VBN117" s="81" t="str">
        <f t="shared" si="336"/>
        <v/>
      </c>
      <c r="VBO117" s="81" t="str">
        <f t="shared" si="336"/>
        <v/>
      </c>
      <c r="VBP117" s="81" t="str">
        <f t="shared" si="336"/>
        <v/>
      </c>
      <c r="VBQ117" s="81" t="str">
        <f t="shared" si="336"/>
        <v/>
      </c>
      <c r="VBR117" s="81" t="str">
        <f t="shared" si="336"/>
        <v/>
      </c>
      <c r="VBS117" s="81" t="str">
        <f t="shared" si="336"/>
        <v/>
      </c>
      <c r="VBT117" s="81" t="str">
        <f t="shared" si="336"/>
        <v/>
      </c>
      <c r="VBU117" s="81" t="str">
        <f t="shared" si="336"/>
        <v/>
      </c>
      <c r="VBV117" s="81" t="str">
        <f t="shared" si="336"/>
        <v/>
      </c>
      <c r="VBW117" s="81" t="str">
        <f t="shared" si="336"/>
        <v/>
      </c>
      <c r="VBX117" s="81" t="str">
        <f t="shared" si="336"/>
        <v/>
      </c>
      <c r="VBY117" s="81" t="str">
        <f t="shared" si="336"/>
        <v/>
      </c>
      <c r="VBZ117" s="81" t="str">
        <f t="shared" si="336"/>
        <v/>
      </c>
      <c r="VCA117" s="81" t="str">
        <f t="shared" ref="VCA117:VEL117" si="337">IF(ISNUMBER(outYear),VCA68+VCA74+VCA80+VCA114,"")</f>
        <v/>
      </c>
      <c r="VCB117" s="81" t="str">
        <f t="shared" si="337"/>
        <v/>
      </c>
      <c r="VCC117" s="81" t="str">
        <f t="shared" si="337"/>
        <v/>
      </c>
      <c r="VCD117" s="81" t="str">
        <f t="shared" si="337"/>
        <v/>
      </c>
      <c r="VCE117" s="81" t="str">
        <f t="shared" si="337"/>
        <v/>
      </c>
      <c r="VCF117" s="81" t="str">
        <f t="shared" si="337"/>
        <v/>
      </c>
      <c r="VCG117" s="81" t="str">
        <f t="shared" si="337"/>
        <v/>
      </c>
      <c r="VCH117" s="81" t="str">
        <f t="shared" si="337"/>
        <v/>
      </c>
      <c r="VCI117" s="81" t="str">
        <f t="shared" si="337"/>
        <v/>
      </c>
      <c r="VCJ117" s="81" t="str">
        <f t="shared" si="337"/>
        <v/>
      </c>
      <c r="VCK117" s="81" t="str">
        <f t="shared" si="337"/>
        <v/>
      </c>
      <c r="VCL117" s="81" t="str">
        <f t="shared" si="337"/>
        <v/>
      </c>
      <c r="VCM117" s="81" t="str">
        <f t="shared" si="337"/>
        <v/>
      </c>
      <c r="VCN117" s="81" t="str">
        <f t="shared" si="337"/>
        <v/>
      </c>
      <c r="VCO117" s="81" t="str">
        <f t="shared" si="337"/>
        <v/>
      </c>
      <c r="VCP117" s="81" t="str">
        <f t="shared" si="337"/>
        <v/>
      </c>
      <c r="VCQ117" s="81" t="str">
        <f t="shared" si="337"/>
        <v/>
      </c>
      <c r="VCR117" s="81" t="str">
        <f t="shared" si="337"/>
        <v/>
      </c>
      <c r="VCS117" s="81" t="str">
        <f t="shared" si="337"/>
        <v/>
      </c>
      <c r="VCT117" s="81" t="str">
        <f t="shared" si="337"/>
        <v/>
      </c>
      <c r="VCU117" s="81" t="str">
        <f t="shared" si="337"/>
        <v/>
      </c>
      <c r="VCV117" s="81" t="str">
        <f t="shared" si="337"/>
        <v/>
      </c>
      <c r="VCW117" s="81" t="str">
        <f t="shared" si="337"/>
        <v/>
      </c>
      <c r="VCX117" s="81" t="str">
        <f t="shared" si="337"/>
        <v/>
      </c>
      <c r="VCY117" s="81" t="str">
        <f t="shared" si="337"/>
        <v/>
      </c>
      <c r="VCZ117" s="81" t="str">
        <f t="shared" si="337"/>
        <v/>
      </c>
      <c r="VDA117" s="81" t="str">
        <f t="shared" si="337"/>
        <v/>
      </c>
      <c r="VDB117" s="81" t="str">
        <f t="shared" si="337"/>
        <v/>
      </c>
      <c r="VDC117" s="81" t="str">
        <f t="shared" si="337"/>
        <v/>
      </c>
      <c r="VDD117" s="81" t="str">
        <f t="shared" si="337"/>
        <v/>
      </c>
      <c r="VDE117" s="81" t="str">
        <f t="shared" si="337"/>
        <v/>
      </c>
      <c r="VDF117" s="81" t="str">
        <f t="shared" si="337"/>
        <v/>
      </c>
      <c r="VDG117" s="81" t="str">
        <f t="shared" si="337"/>
        <v/>
      </c>
      <c r="VDH117" s="81" t="str">
        <f t="shared" si="337"/>
        <v/>
      </c>
      <c r="VDI117" s="81" t="str">
        <f t="shared" si="337"/>
        <v/>
      </c>
      <c r="VDJ117" s="81" t="str">
        <f t="shared" si="337"/>
        <v/>
      </c>
      <c r="VDK117" s="81" t="str">
        <f t="shared" si="337"/>
        <v/>
      </c>
      <c r="VDL117" s="81" t="str">
        <f t="shared" si="337"/>
        <v/>
      </c>
      <c r="VDM117" s="81" t="str">
        <f t="shared" si="337"/>
        <v/>
      </c>
      <c r="VDN117" s="81" t="str">
        <f t="shared" si="337"/>
        <v/>
      </c>
      <c r="VDO117" s="81" t="str">
        <f t="shared" si="337"/>
        <v/>
      </c>
      <c r="VDP117" s="81" t="str">
        <f t="shared" si="337"/>
        <v/>
      </c>
      <c r="VDQ117" s="81" t="str">
        <f t="shared" si="337"/>
        <v/>
      </c>
      <c r="VDR117" s="81" t="str">
        <f t="shared" si="337"/>
        <v/>
      </c>
      <c r="VDS117" s="81" t="str">
        <f t="shared" si="337"/>
        <v/>
      </c>
      <c r="VDT117" s="81" t="str">
        <f t="shared" si="337"/>
        <v/>
      </c>
      <c r="VDU117" s="81" t="str">
        <f t="shared" si="337"/>
        <v/>
      </c>
      <c r="VDV117" s="81" t="str">
        <f t="shared" si="337"/>
        <v/>
      </c>
      <c r="VDW117" s="81" t="str">
        <f t="shared" si="337"/>
        <v/>
      </c>
      <c r="VDX117" s="81" t="str">
        <f t="shared" si="337"/>
        <v/>
      </c>
      <c r="VDY117" s="81" t="str">
        <f t="shared" si="337"/>
        <v/>
      </c>
      <c r="VDZ117" s="81" t="str">
        <f t="shared" si="337"/>
        <v/>
      </c>
      <c r="VEA117" s="81" t="str">
        <f t="shared" si="337"/>
        <v/>
      </c>
      <c r="VEB117" s="81" t="str">
        <f t="shared" si="337"/>
        <v/>
      </c>
      <c r="VEC117" s="81" t="str">
        <f t="shared" si="337"/>
        <v/>
      </c>
      <c r="VED117" s="81" t="str">
        <f t="shared" si="337"/>
        <v/>
      </c>
      <c r="VEE117" s="81" t="str">
        <f t="shared" si="337"/>
        <v/>
      </c>
      <c r="VEF117" s="81" t="str">
        <f t="shared" si="337"/>
        <v/>
      </c>
      <c r="VEG117" s="81" t="str">
        <f t="shared" si="337"/>
        <v/>
      </c>
      <c r="VEH117" s="81" t="str">
        <f t="shared" si="337"/>
        <v/>
      </c>
      <c r="VEI117" s="81" t="str">
        <f t="shared" si="337"/>
        <v/>
      </c>
      <c r="VEJ117" s="81" t="str">
        <f t="shared" si="337"/>
        <v/>
      </c>
      <c r="VEK117" s="81" t="str">
        <f t="shared" si="337"/>
        <v/>
      </c>
      <c r="VEL117" s="81" t="str">
        <f t="shared" si="337"/>
        <v/>
      </c>
      <c r="VEM117" s="81" t="str">
        <f t="shared" ref="VEM117:VGX117" si="338">IF(ISNUMBER(outYear),VEM68+VEM74+VEM80+VEM114,"")</f>
        <v/>
      </c>
      <c r="VEN117" s="81" t="str">
        <f t="shared" si="338"/>
        <v/>
      </c>
      <c r="VEO117" s="81" t="str">
        <f t="shared" si="338"/>
        <v/>
      </c>
      <c r="VEP117" s="81" t="str">
        <f t="shared" si="338"/>
        <v/>
      </c>
      <c r="VEQ117" s="81" t="str">
        <f t="shared" si="338"/>
        <v/>
      </c>
      <c r="VER117" s="81" t="str">
        <f t="shared" si="338"/>
        <v/>
      </c>
      <c r="VES117" s="81" t="str">
        <f t="shared" si="338"/>
        <v/>
      </c>
      <c r="VET117" s="81" t="str">
        <f t="shared" si="338"/>
        <v/>
      </c>
      <c r="VEU117" s="81" t="str">
        <f t="shared" si="338"/>
        <v/>
      </c>
      <c r="VEV117" s="81" t="str">
        <f t="shared" si="338"/>
        <v/>
      </c>
      <c r="VEW117" s="81" t="str">
        <f t="shared" si="338"/>
        <v/>
      </c>
      <c r="VEX117" s="81" t="str">
        <f t="shared" si="338"/>
        <v/>
      </c>
      <c r="VEY117" s="81" t="str">
        <f t="shared" si="338"/>
        <v/>
      </c>
      <c r="VEZ117" s="81" t="str">
        <f t="shared" si="338"/>
        <v/>
      </c>
      <c r="VFA117" s="81" t="str">
        <f t="shared" si="338"/>
        <v/>
      </c>
      <c r="VFB117" s="81" t="str">
        <f t="shared" si="338"/>
        <v/>
      </c>
      <c r="VFC117" s="81" t="str">
        <f t="shared" si="338"/>
        <v/>
      </c>
      <c r="VFD117" s="81" t="str">
        <f t="shared" si="338"/>
        <v/>
      </c>
      <c r="VFE117" s="81" t="str">
        <f t="shared" si="338"/>
        <v/>
      </c>
      <c r="VFF117" s="81" t="str">
        <f t="shared" si="338"/>
        <v/>
      </c>
      <c r="VFG117" s="81" t="str">
        <f t="shared" si="338"/>
        <v/>
      </c>
      <c r="VFH117" s="81" t="str">
        <f t="shared" si="338"/>
        <v/>
      </c>
      <c r="VFI117" s="81" t="str">
        <f t="shared" si="338"/>
        <v/>
      </c>
      <c r="VFJ117" s="81" t="str">
        <f t="shared" si="338"/>
        <v/>
      </c>
      <c r="VFK117" s="81" t="str">
        <f t="shared" si="338"/>
        <v/>
      </c>
      <c r="VFL117" s="81" t="str">
        <f t="shared" si="338"/>
        <v/>
      </c>
      <c r="VFM117" s="81" t="str">
        <f t="shared" si="338"/>
        <v/>
      </c>
      <c r="VFN117" s="81" t="str">
        <f t="shared" si="338"/>
        <v/>
      </c>
      <c r="VFO117" s="81" t="str">
        <f t="shared" si="338"/>
        <v/>
      </c>
      <c r="VFP117" s="81" t="str">
        <f t="shared" si="338"/>
        <v/>
      </c>
      <c r="VFQ117" s="81" t="str">
        <f t="shared" si="338"/>
        <v/>
      </c>
      <c r="VFR117" s="81" t="str">
        <f t="shared" si="338"/>
        <v/>
      </c>
      <c r="VFS117" s="81" t="str">
        <f t="shared" si="338"/>
        <v/>
      </c>
      <c r="VFT117" s="81" t="str">
        <f t="shared" si="338"/>
        <v/>
      </c>
      <c r="VFU117" s="81" t="str">
        <f t="shared" si="338"/>
        <v/>
      </c>
      <c r="VFV117" s="81" t="str">
        <f t="shared" si="338"/>
        <v/>
      </c>
      <c r="VFW117" s="81" t="str">
        <f t="shared" si="338"/>
        <v/>
      </c>
      <c r="VFX117" s="81" t="str">
        <f t="shared" si="338"/>
        <v/>
      </c>
      <c r="VFY117" s="81" t="str">
        <f t="shared" si="338"/>
        <v/>
      </c>
      <c r="VFZ117" s="81" t="str">
        <f t="shared" si="338"/>
        <v/>
      </c>
      <c r="VGA117" s="81" t="str">
        <f t="shared" si="338"/>
        <v/>
      </c>
      <c r="VGB117" s="81" t="str">
        <f t="shared" si="338"/>
        <v/>
      </c>
      <c r="VGC117" s="81" t="str">
        <f t="shared" si="338"/>
        <v/>
      </c>
      <c r="VGD117" s="81" t="str">
        <f t="shared" si="338"/>
        <v/>
      </c>
      <c r="VGE117" s="81" t="str">
        <f t="shared" si="338"/>
        <v/>
      </c>
      <c r="VGF117" s="81" t="str">
        <f t="shared" si="338"/>
        <v/>
      </c>
      <c r="VGG117" s="81" t="str">
        <f t="shared" si="338"/>
        <v/>
      </c>
      <c r="VGH117" s="81" t="str">
        <f t="shared" si="338"/>
        <v/>
      </c>
      <c r="VGI117" s="81" t="str">
        <f t="shared" si="338"/>
        <v/>
      </c>
      <c r="VGJ117" s="81" t="str">
        <f t="shared" si="338"/>
        <v/>
      </c>
      <c r="VGK117" s="81" t="str">
        <f t="shared" si="338"/>
        <v/>
      </c>
      <c r="VGL117" s="81" t="str">
        <f t="shared" si="338"/>
        <v/>
      </c>
      <c r="VGM117" s="81" t="str">
        <f t="shared" si="338"/>
        <v/>
      </c>
      <c r="VGN117" s="81" t="str">
        <f t="shared" si="338"/>
        <v/>
      </c>
      <c r="VGO117" s="81" t="str">
        <f t="shared" si="338"/>
        <v/>
      </c>
      <c r="VGP117" s="81" t="str">
        <f t="shared" si="338"/>
        <v/>
      </c>
      <c r="VGQ117" s="81" t="str">
        <f t="shared" si="338"/>
        <v/>
      </c>
      <c r="VGR117" s="81" t="str">
        <f t="shared" si="338"/>
        <v/>
      </c>
      <c r="VGS117" s="81" t="str">
        <f t="shared" si="338"/>
        <v/>
      </c>
      <c r="VGT117" s="81" t="str">
        <f t="shared" si="338"/>
        <v/>
      </c>
      <c r="VGU117" s="81" t="str">
        <f t="shared" si="338"/>
        <v/>
      </c>
      <c r="VGV117" s="81" t="str">
        <f t="shared" si="338"/>
        <v/>
      </c>
      <c r="VGW117" s="81" t="str">
        <f t="shared" si="338"/>
        <v/>
      </c>
      <c r="VGX117" s="81" t="str">
        <f t="shared" si="338"/>
        <v/>
      </c>
      <c r="VGY117" s="81" t="str">
        <f t="shared" ref="VGY117:VJJ117" si="339">IF(ISNUMBER(outYear),VGY68+VGY74+VGY80+VGY114,"")</f>
        <v/>
      </c>
      <c r="VGZ117" s="81" t="str">
        <f t="shared" si="339"/>
        <v/>
      </c>
      <c r="VHA117" s="81" t="str">
        <f t="shared" si="339"/>
        <v/>
      </c>
      <c r="VHB117" s="81" t="str">
        <f t="shared" si="339"/>
        <v/>
      </c>
      <c r="VHC117" s="81" t="str">
        <f t="shared" si="339"/>
        <v/>
      </c>
      <c r="VHD117" s="81" t="str">
        <f t="shared" si="339"/>
        <v/>
      </c>
      <c r="VHE117" s="81" t="str">
        <f t="shared" si="339"/>
        <v/>
      </c>
      <c r="VHF117" s="81" t="str">
        <f t="shared" si="339"/>
        <v/>
      </c>
      <c r="VHG117" s="81" t="str">
        <f t="shared" si="339"/>
        <v/>
      </c>
      <c r="VHH117" s="81" t="str">
        <f t="shared" si="339"/>
        <v/>
      </c>
      <c r="VHI117" s="81" t="str">
        <f t="shared" si="339"/>
        <v/>
      </c>
      <c r="VHJ117" s="81" t="str">
        <f t="shared" si="339"/>
        <v/>
      </c>
      <c r="VHK117" s="81" t="str">
        <f t="shared" si="339"/>
        <v/>
      </c>
      <c r="VHL117" s="81" t="str">
        <f t="shared" si="339"/>
        <v/>
      </c>
      <c r="VHM117" s="81" t="str">
        <f t="shared" si="339"/>
        <v/>
      </c>
      <c r="VHN117" s="81" t="str">
        <f t="shared" si="339"/>
        <v/>
      </c>
      <c r="VHO117" s="81" t="str">
        <f t="shared" si="339"/>
        <v/>
      </c>
      <c r="VHP117" s="81" t="str">
        <f t="shared" si="339"/>
        <v/>
      </c>
      <c r="VHQ117" s="81" t="str">
        <f t="shared" si="339"/>
        <v/>
      </c>
      <c r="VHR117" s="81" t="str">
        <f t="shared" si="339"/>
        <v/>
      </c>
      <c r="VHS117" s="81" t="str">
        <f t="shared" si="339"/>
        <v/>
      </c>
      <c r="VHT117" s="81" t="str">
        <f t="shared" si="339"/>
        <v/>
      </c>
      <c r="VHU117" s="81" t="str">
        <f t="shared" si="339"/>
        <v/>
      </c>
      <c r="VHV117" s="81" t="str">
        <f t="shared" si="339"/>
        <v/>
      </c>
      <c r="VHW117" s="81" t="str">
        <f t="shared" si="339"/>
        <v/>
      </c>
      <c r="VHX117" s="81" t="str">
        <f t="shared" si="339"/>
        <v/>
      </c>
      <c r="VHY117" s="81" t="str">
        <f t="shared" si="339"/>
        <v/>
      </c>
      <c r="VHZ117" s="81" t="str">
        <f t="shared" si="339"/>
        <v/>
      </c>
      <c r="VIA117" s="81" t="str">
        <f t="shared" si="339"/>
        <v/>
      </c>
      <c r="VIB117" s="81" t="str">
        <f t="shared" si="339"/>
        <v/>
      </c>
      <c r="VIC117" s="81" t="str">
        <f t="shared" si="339"/>
        <v/>
      </c>
      <c r="VID117" s="81" t="str">
        <f t="shared" si="339"/>
        <v/>
      </c>
      <c r="VIE117" s="81" t="str">
        <f t="shared" si="339"/>
        <v/>
      </c>
      <c r="VIF117" s="81" t="str">
        <f t="shared" si="339"/>
        <v/>
      </c>
      <c r="VIG117" s="81" t="str">
        <f t="shared" si="339"/>
        <v/>
      </c>
      <c r="VIH117" s="81" t="str">
        <f t="shared" si="339"/>
        <v/>
      </c>
      <c r="VII117" s="81" t="str">
        <f t="shared" si="339"/>
        <v/>
      </c>
      <c r="VIJ117" s="81" t="str">
        <f t="shared" si="339"/>
        <v/>
      </c>
      <c r="VIK117" s="81" t="str">
        <f t="shared" si="339"/>
        <v/>
      </c>
      <c r="VIL117" s="81" t="str">
        <f t="shared" si="339"/>
        <v/>
      </c>
      <c r="VIM117" s="81" t="str">
        <f t="shared" si="339"/>
        <v/>
      </c>
      <c r="VIN117" s="81" t="str">
        <f t="shared" si="339"/>
        <v/>
      </c>
      <c r="VIO117" s="81" t="str">
        <f t="shared" si="339"/>
        <v/>
      </c>
      <c r="VIP117" s="81" t="str">
        <f t="shared" si="339"/>
        <v/>
      </c>
      <c r="VIQ117" s="81" t="str">
        <f t="shared" si="339"/>
        <v/>
      </c>
      <c r="VIR117" s="81" t="str">
        <f t="shared" si="339"/>
        <v/>
      </c>
      <c r="VIS117" s="81" t="str">
        <f t="shared" si="339"/>
        <v/>
      </c>
      <c r="VIT117" s="81" t="str">
        <f t="shared" si="339"/>
        <v/>
      </c>
      <c r="VIU117" s="81" t="str">
        <f t="shared" si="339"/>
        <v/>
      </c>
      <c r="VIV117" s="81" t="str">
        <f t="shared" si="339"/>
        <v/>
      </c>
      <c r="VIW117" s="81" t="str">
        <f t="shared" si="339"/>
        <v/>
      </c>
      <c r="VIX117" s="81" t="str">
        <f t="shared" si="339"/>
        <v/>
      </c>
      <c r="VIY117" s="81" t="str">
        <f t="shared" si="339"/>
        <v/>
      </c>
      <c r="VIZ117" s="81" t="str">
        <f t="shared" si="339"/>
        <v/>
      </c>
      <c r="VJA117" s="81" t="str">
        <f t="shared" si="339"/>
        <v/>
      </c>
      <c r="VJB117" s="81" t="str">
        <f t="shared" si="339"/>
        <v/>
      </c>
      <c r="VJC117" s="81" t="str">
        <f t="shared" si="339"/>
        <v/>
      </c>
      <c r="VJD117" s="81" t="str">
        <f t="shared" si="339"/>
        <v/>
      </c>
      <c r="VJE117" s="81" t="str">
        <f t="shared" si="339"/>
        <v/>
      </c>
      <c r="VJF117" s="81" t="str">
        <f t="shared" si="339"/>
        <v/>
      </c>
      <c r="VJG117" s="81" t="str">
        <f t="shared" si="339"/>
        <v/>
      </c>
      <c r="VJH117" s="81" t="str">
        <f t="shared" si="339"/>
        <v/>
      </c>
      <c r="VJI117" s="81" t="str">
        <f t="shared" si="339"/>
        <v/>
      </c>
      <c r="VJJ117" s="81" t="str">
        <f t="shared" si="339"/>
        <v/>
      </c>
      <c r="VJK117" s="81" t="str">
        <f t="shared" ref="VJK117:VLV117" si="340">IF(ISNUMBER(outYear),VJK68+VJK74+VJK80+VJK114,"")</f>
        <v/>
      </c>
      <c r="VJL117" s="81" t="str">
        <f t="shared" si="340"/>
        <v/>
      </c>
      <c r="VJM117" s="81" t="str">
        <f t="shared" si="340"/>
        <v/>
      </c>
      <c r="VJN117" s="81" t="str">
        <f t="shared" si="340"/>
        <v/>
      </c>
      <c r="VJO117" s="81" t="str">
        <f t="shared" si="340"/>
        <v/>
      </c>
      <c r="VJP117" s="81" t="str">
        <f t="shared" si="340"/>
        <v/>
      </c>
      <c r="VJQ117" s="81" t="str">
        <f t="shared" si="340"/>
        <v/>
      </c>
      <c r="VJR117" s="81" t="str">
        <f t="shared" si="340"/>
        <v/>
      </c>
      <c r="VJS117" s="81" t="str">
        <f t="shared" si="340"/>
        <v/>
      </c>
      <c r="VJT117" s="81" t="str">
        <f t="shared" si="340"/>
        <v/>
      </c>
      <c r="VJU117" s="81" t="str">
        <f t="shared" si="340"/>
        <v/>
      </c>
      <c r="VJV117" s="81" t="str">
        <f t="shared" si="340"/>
        <v/>
      </c>
      <c r="VJW117" s="81" t="str">
        <f t="shared" si="340"/>
        <v/>
      </c>
      <c r="VJX117" s="81" t="str">
        <f t="shared" si="340"/>
        <v/>
      </c>
      <c r="VJY117" s="81" t="str">
        <f t="shared" si="340"/>
        <v/>
      </c>
      <c r="VJZ117" s="81" t="str">
        <f t="shared" si="340"/>
        <v/>
      </c>
      <c r="VKA117" s="81" t="str">
        <f t="shared" si="340"/>
        <v/>
      </c>
      <c r="VKB117" s="81" t="str">
        <f t="shared" si="340"/>
        <v/>
      </c>
      <c r="VKC117" s="81" t="str">
        <f t="shared" si="340"/>
        <v/>
      </c>
      <c r="VKD117" s="81" t="str">
        <f t="shared" si="340"/>
        <v/>
      </c>
      <c r="VKE117" s="81" t="str">
        <f t="shared" si="340"/>
        <v/>
      </c>
      <c r="VKF117" s="81" t="str">
        <f t="shared" si="340"/>
        <v/>
      </c>
      <c r="VKG117" s="81" t="str">
        <f t="shared" si="340"/>
        <v/>
      </c>
      <c r="VKH117" s="81" t="str">
        <f t="shared" si="340"/>
        <v/>
      </c>
      <c r="VKI117" s="81" t="str">
        <f t="shared" si="340"/>
        <v/>
      </c>
      <c r="VKJ117" s="81" t="str">
        <f t="shared" si="340"/>
        <v/>
      </c>
      <c r="VKK117" s="81" t="str">
        <f t="shared" si="340"/>
        <v/>
      </c>
      <c r="VKL117" s="81" t="str">
        <f t="shared" si="340"/>
        <v/>
      </c>
      <c r="VKM117" s="81" t="str">
        <f t="shared" si="340"/>
        <v/>
      </c>
      <c r="VKN117" s="81" t="str">
        <f t="shared" si="340"/>
        <v/>
      </c>
      <c r="VKO117" s="81" t="str">
        <f t="shared" si="340"/>
        <v/>
      </c>
      <c r="VKP117" s="81" t="str">
        <f t="shared" si="340"/>
        <v/>
      </c>
      <c r="VKQ117" s="81" t="str">
        <f t="shared" si="340"/>
        <v/>
      </c>
      <c r="VKR117" s="81" t="str">
        <f t="shared" si="340"/>
        <v/>
      </c>
      <c r="VKS117" s="81" t="str">
        <f t="shared" si="340"/>
        <v/>
      </c>
      <c r="VKT117" s="81" t="str">
        <f t="shared" si="340"/>
        <v/>
      </c>
      <c r="VKU117" s="81" t="str">
        <f t="shared" si="340"/>
        <v/>
      </c>
      <c r="VKV117" s="81" t="str">
        <f t="shared" si="340"/>
        <v/>
      </c>
      <c r="VKW117" s="81" t="str">
        <f t="shared" si="340"/>
        <v/>
      </c>
      <c r="VKX117" s="81" t="str">
        <f t="shared" si="340"/>
        <v/>
      </c>
      <c r="VKY117" s="81" t="str">
        <f t="shared" si="340"/>
        <v/>
      </c>
      <c r="VKZ117" s="81" t="str">
        <f t="shared" si="340"/>
        <v/>
      </c>
      <c r="VLA117" s="81" t="str">
        <f t="shared" si="340"/>
        <v/>
      </c>
      <c r="VLB117" s="81" t="str">
        <f t="shared" si="340"/>
        <v/>
      </c>
      <c r="VLC117" s="81" t="str">
        <f t="shared" si="340"/>
        <v/>
      </c>
      <c r="VLD117" s="81" t="str">
        <f t="shared" si="340"/>
        <v/>
      </c>
      <c r="VLE117" s="81" t="str">
        <f t="shared" si="340"/>
        <v/>
      </c>
      <c r="VLF117" s="81" t="str">
        <f t="shared" si="340"/>
        <v/>
      </c>
      <c r="VLG117" s="81" t="str">
        <f t="shared" si="340"/>
        <v/>
      </c>
      <c r="VLH117" s="81" t="str">
        <f t="shared" si="340"/>
        <v/>
      </c>
      <c r="VLI117" s="81" t="str">
        <f t="shared" si="340"/>
        <v/>
      </c>
      <c r="VLJ117" s="81" t="str">
        <f t="shared" si="340"/>
        <v/>
      </c>
      <c r="VLK117" s="81" t="str">
        <f t="shared" si="340"/>
        <v/>
      </c>
      <c r="VLL117" s="81" t="str">
        <f t="shared" si="340"/>
        <v/>
      </c>
      <c r="VLM117" s="81" t="str">
        <f t="shared" si="340"/>
        <v/>
      </c>
      <c r="VLN117" s="81" t="str">
        <f t="shared" si="340"/>
        <v/>
      </c>
      <c r="VLO117" s="81" t="str">
        <f t="shared" si="340"/>
        <v/>
      </c>
      <c r="VLP117" s="81" t="str">
        <f t="shared" si="340"/>
        <v/>
      </c>
      <c r="VLQ117" s="81" t="str">
        <f t="shared" si="340"/>
        <v/>
      </c>
      <c r="VLR117" s="81" t="str">
        <f t="shared" si="340"/>
        <v/>
      </c>
      <c r="VLS117" s="81" t="str">
        <f t="shared" si="340"/>
        <v/>
      </c>
      <c r="VLT117" s="81" t="str">
        <f t="shared" si="340"/>
        <v/>
      </c>
      <c r="VLU117" s="81" t="str">
        <f t="shared" si="340"/>
        <v/>
      </c>
      <c r="VLV117" s="81" t="str">
        <f t="shared" si="340"/>
        <v/>
      </c>
      <c r="VLW117" s="81" t="str">
        <f t="shared" ref="VLW117:VOH117" si="341">IF(ISNUMBER(outYear),VLW68+VLW74+VLW80+VLW114,"")</f>
        <v/>
      </c>
      <c r="VLX117" s="81" t="str">
        <f t="shared" si="341"/>
        <v/>
      </c>
      <c r="VLY117" s="81" t="str">
        <f t="shared" si="341"/>
        <v/>
      </c>
      <c r="VLZ117" s="81" t="str">
        <f t="shared" si="341"/>
        <v/>
      </c>
      <c r="VMA117" s="81" t="str">
        <f t="shared" si="341"/>
        <v/>
      </c>
      <c r="VMB117" s="81" t="str">
        <f t="shared" si="341"/>
        <v/>
      </c>
      <c r="VMC117" s="81" t="str">
        <f t="shared" si="341"/>
        <v/>
      </c>
      <c r="VMD117" s="81" t="str">
        <f t="shared" si="341"/>
        <v/>
      </c>
      <c r="VME117" s="81" t="str">
        <f t="shared" si="341"/>
        <v/>
      </c>
      <c r="VMF117" s="81" t="str">
        <f t="shared" si="341"/>
        <v/>
      </c>
      <c r="VMG117" s="81" t="str">
        <f t="shared" si="341"/>
        <v/>
      </c>
      <c r="VMH117" s="81" t="str">
        <f t="shared" si="341"/>
        <v/>
      </c>
      <c r="VMI117" s="81" t="str">
        <f t="shared" si="341"/>
        <v/>
      </c>
      <c r="VMJ117" s="81" t="str">
        <f t="shared" si="341"/>
        <v/>
      </c>
      <c r="VMK117" s="81" t="str">
        <f t="shared" si="341"/>
        <v/>
      </c>
      <c r="VML117" s="81" t="str">
        <f t="shared" si="341"/>
        <v/>
      </c>
      <c r="VMM117" s="81" t="str">
        <f t="shared" si="341"/>
        <v/>
      </c>
      <c r="VMN117" s="81" t="str">
        <f t="shared" si="341"/>
        <v/>
      </c>
      <c r="VMO117" s="81" t="str">
        <f t="shared" si="341"/>
        <v/>
      </c>
      <c r="VMP117" s="81" t="str">
        <f t="shared" si="341"/>
        <v/>
      </c>
      <c r="VMQ117" s="81" t="str">
        <f t="shared" si="341"/>
        <v/>
      </c>
      <c r="VMR117" s="81" t="str">
        <f t="shared" si="341"/>
        <v/>
      </c>
      <c r="VMS117" s="81" t="str">
        <f t="shared" si="341"/>
        <v/>
      </c>
      <c r="VMT117" s="81" t="str">
        <f t="shared" si="341"/>
        <v/>
      </c>
      <c r="VMU117" s="81" t="str">
        <f t="shared" si="341"/>
        <v/>
      </c>
      <c r="VMV117" s="81" t="str">
        <f t="shared" si="341"/>
        <v/>
      </c>
      <c r="VMW117" s="81" t="str">
        <f t="shared" si="341"/>
        <v/>
      </c>
      <c r="VMX117" s="81" t="str">
        <f t="shared" si="341"/>
        <v/>
      </c>
      <c r="VMY117" s="81" t="str">
        <f t="shared" si="341"/>
        <v/>
      </c>
      <c r="VMZ117" s="81" t="str">
        <f t="shared" si="341"/>
        <v/>
      </c>
      <c r="VNA117" s="81" t="str">
        <f t="shared" si="341"/>
        <v/>
      </c>
      <c r="VNB117" s="81" t="str">
        <f t="shared" si="341"/>
        <v/>
      </c>
      <c r="VNC117" s="81" t="str">
        <f t="shared" si="341"/>
        <v/>
      </c>
      <c r="VND117" s="81" t="str">
        <f t="shared" si="341"/>
        <v/>
      </c>
      <c r="VNE117" s="81" t="str">
        <f t="shared" si="341"/>
        <v/>
      </c>
      <c r="VNF117" s="81" t="str">
        <f t="shared" si="341"/>
        <v/>
      </c>
      <c r="VNG117" s="81" t="str">
        <f t="shared" si="341"/>
        <v/>
      </c>
      <c r="VNH117" s="81" t="str">
        <f t="shared" si="341"/>
        <v/>
      </c>
      <c r="VNI117" s="81" t="str">
        <f t="shared" si="341"/>
        <v/>
      </c>
      <c r="VNJ117" s="81" t="str">
        <f t="shared" si="341"/>
        <v/>
      </c>
      <c r="VNK117" s="81" t="str">
        <f t="shared" si="341"/>
        <v/>
      </c>
      <c r="VNL117" s="81" t="str">
        <f t="shared" si="341"/>
        <v/>
      </c>
      <c r="VNM117" s="81" t="str">
        <f t="shared" si="341"/>
        <v/>
      </c>
      <c r="VNN117" s="81" t="str">
        <f t="shared" si="341"/>
        <v/>
      </c>
      <c r="VNO117" s="81" t="str">
        <f t="shared" si="341"/>
        <v/>
      </c>
      <c r="VNP117" s="81" t="str">
        <f t="shared" si="341"/>
        <v/>
      </c>
      <c r="VNQ117" s="81" t="str">
        <f t="shared" si="341"/>
        <v/>
      </c>
      <c r="VNR117" s="81" t="str">
        <f t="shared" si="341"/>
        <v/>
      </c>
      <c r="VNS117" s="81" t="str">
        <f t="shared" si="341"/>
        <v/>
      </c>
      <c r="VNT117" s="81" t="str">
        <f t="shared" si="341"/>
        <v/>
      </c>
      <c r="VNU117" s="81" t="str">
        <f t="shared" si="341"/>
        <v/>
      </c>
      <c r="VNV117" s="81" t="str">
        <f t="shared" si="341"/>
        <v/>
      </c>
      <c r="VNW117" s="81" t="str">
        <f t="shared" si="341"/>
        <v/>
      </c>
      <c r="VNX117" s="81" t="str">
        <f t="shared" si="341"/>
        <v/>
      </c>
      <c r="VNY117" s="81" t="str">
        <f t="shared" si="341"/>
        <v/>
      </c>
      <c r="VNZ117" s="81" t="str">
        <f t="shared" si="341"/>
        <v/>
      </c>
      <c r="VOA117" s="81" t="str">
        <f t="shared" si="341"/>
        <v/>
      </c>
      <c r="VOB117" s="81" t="str">
        <f t="shared" si="341"/>
        <v/>
      </c>
      <c r="VOC117" s="81" t="str">
        <f t="shared" si="341"/>
        <v/>
      </c>
      <c r="VOD117" s="81" t="str">
        <f t="shared" si="341"/>
        <v/>
      </c>
      <c r="VOE117" s="81" t="str">
        <f t="shared" si="341"/>
        <v/>
      </c>
      <c r="VOF117" s="81" t="str">
        <f t="shared" si="341"/>
        <v/>
      </c>
      <c r="VOG117" s="81" t="str">
        <f t="shared" si="341"/>
        <v/>
      </c>
      <c r="VOH117" s="81" t="str">
        <f t="shared" si="341"/>
        <v/>
      </c>
      <c r="VOI117" s="81" t="str">
        <f t="shared" ref="VOI117:VQT117" si="342">IF(ISNUMBER(outYear),VOI68+VOI74+VOI80+VOI114,"")</f>
        <v/>
      </c>
      <c r="VOJ117" s="81" t="str">
        <f t="shared" si="342"/>
        <v/>
      </c>
      <c r="VOK117" s="81" t="str">
        <f t="shared" si="342"/>
        <v/>
      </c>
      <c r="VOL117" s="81" t="str">
        <f t="shared" si="342"/>
        <v/>
      </c>
      <c r="VOM117" s="81" t="str">
        <f t="shared" si="342"/>
        <v/>
      </c>
      <c r="VON117" s="81" t="str">
        <f t="shared" si="342"/>
        <v/>
      </c>
      <c r="VOO117" s="81" t="str">
        <f t="shared" si="342"/>
        <v/>
      </c>
      <c r="VOP117" s="81" t="str">
        <f t="shared" si="342"/>
        <v/>
      </c>
      <c r="VOQ117" s="81" t="str">
        <f t="shared" si="342"/>
        <v/>
      </c>
      <c r="VOR117" s="81" t="str">
        <f t="shared" si="342"/>
        <v/>
      </c>
      <c r="VOS117" s="81" t="str">
        <f t="shared" si="342"/>
        <v/>
      </c>
      <c r="VOT117" s="81" t="str">
        <f t="shared" si="342"/>
        <v/>
      </c>
      <c r="VOU117" s="81" t="str">
        <f t="shared" si="342"/>
        <v/>
      </c>
      <c r="VOV117" s="81" t="str">
        <f t="shared" si="342"/>
        <v/>
      </c>
      <c r="VOW117" s="81" t="str">
        <f t="shared" si="342"/>
        <v/>
      </c>
      <c r="VOX117" s="81" t="str">
        <f t="shared" si="342"/>
        <v/>
      </c>
      <c r="VOY117" s="81" t="str">
        <f t="shared" si="342"/>
        <v/>
      </c>
      <c r="VOZ117" s="81" t="str">
        <f t="shared" si="342"/>
        <v/>
      </c>
      <c r="VPA117" s="81" t="str">
        <f t="shared" si="342"/>
        <v/>
      </c>
      <c r="VPB117" s="81" t="str">
        <f t="shared" si="342"/>
        <v/>
      </c>
      <c r="VPC117" s="81" t="str">
        <f t="shared" si="342"/>
        <v/>
      </c>
      <c r="VPD117" s="81" t="str">
        <f t="shared" si="342"/>
        <v/>
      </c>
      <c r="VPE117" s="81" t="str">
        <f t="shared" si="342"/>
        <v/>
      </c>
      <c r="VPF117" s="81" t="str">
        <f t="shared" si="342"/>
        <v/>
      </c>
      <c r="VPG117" s="81" t="str">
        <f t="shared" si="342"/>
        <v/>
      </c>
      <c r="VPH117" s="81" t="str">
        <f t="shared" si="342"/>
        <v/>
      </c>
      <c r="VPI117" s="81" t="str">
        <f t="shared" si="342"/>
        <v/>
      </c>
      <c r="VPJ117" s="81" t="str">
        <f t="shared" si="342"/>
        <v/>
      </c>
      <c r="VPK117" s="81" t="str">
        <f t="shared" si="342"/>
        <v/>
      </c>
      <c r="VPL117" s="81" t="str">
        <f t="shared" si="342"/>
        <v/>
      </c>
      <c r="VPM117" s="81" t="str">
        <f t="shared" si="342"/>
        <v/>
      </c>
      <c r="VPN117" s="81" t="str">
        <f t="shared" si="342"/>
        <v/>
      </c>
      <c r="VPO117" s="81" t="str">
        <f t="shared" si="342"/>
        <v/>
      </c>
      <c r="VPP117" s="81" t="str">
        <f t="shared" si="342"/>
        <v/>
      </c>
      <c r="VPQ117" s="81" t="str">
        <f t="shared" si="342"/>
        <v/>
      </c>
      <c r="VPR117" s="81" t="str">
        <f t="shared" si="342"/>
        <v/>
      </c>
      <c r="VPS117" s="81" t="str">
        <f t="shared" si="342"/>
        <v/>
      </c>
      <c r="VPT117" s="81" t="str">
        <f t="shared" si="342"/>
        <v/>
      </c>
      <c r="VPU117" s="81" t="str">
        <f t="shared" si="342"/>
        <v/>
      </c>
      <c r="VPV117" s="81" t="str">
        <f t="shared" si="342"/>
        <v/>
      </c>
      <c r="VPW117" s="81" t="str">
        <f t="shared" si="342"/>
        <v/>
      </c>
      <c r="VPX117" s="81" t="str">
        <f t="shared" si="342"/>
        <v/>
      </c>
      <c r="VPY117" s="81" t="str">
        <f t="shared" si="342"/>
        <v/>
      </c>
      <c r="VPZ117" s="81" t="str">
        <f t="shared" si="342"/>
        <v/>
      </c>
      <c r="VQA117" s="81" t="str">
        <f t="shared" si="342"/>
        <v/>
      </c>
      <c r="VQB117" s="81" t="str">
        <f t="shared" si="342"/>
        <v/>
      </c>
      <c r="VQC117" s="81" t="str">
        <f t="shared" si="342"/>
        <v/>
      </c>
      <c r="VQD117" s="81" t="str">
        <f t="shared" si="342"/>
        <v/>
      </c>
      <c r="VQE117" s="81" t="str">
        <f t="shared" si="342"/>
        <v/>
      </c>
      <c r="VQF117" s="81" t="str">
        <f t="shared" si="342"/>
        <v/>
      </c>
      <c r="VQG117" s="81" t="str">
        <f t="shared" si="342"/>
        <v/>
      </c>
      <c r="VQH117" s="81" t="str">
        <f t="shared" si="342"/>
        <v/>
      </c>
      <c r="VQI117" s="81" t="str">
        <f t="shared" si="342"/>
        <v/>
      </c>
      <c r="VQJ117" s="81" t="str">
        <f t="shared" si="342"/>
        <v/>
      </c>
      <c r="VQK117" s="81" t="str">
        <f t="shared" si="342"/>
        <v/>
      </c>
      <c r="VQL117" s="81" t="str">
        <f t="shared" si="342"/>
        <v/>
      </c>
      <c r="VQM117" s="81" t="str">
        <f t="shared" si="342"/>
        <v/>
      </c>
      <c r="VQN117" s="81" t="str">
        <f t="shared" si="342"/>
        <v/>
      </c>
      <c r="VQO117" s="81" t="str">
        <f t="shared" si="342"/>
        <v/>
      </c>
      <c r="VQP117" s="81" t="str">
        <f t="shared" si="342"/>
        <v/>
      </c>
      <c r="VQQ117" s="81" t="str">
        <f t="shared" si="342"/>
        <v/>
      </c>
      <c r="VQR117" s="81" t="str">
        <f t="shared" si="342"/>
        <v/>
      </c>
      <c r="VQS117" s="81" t="str">
        <f t="shared" si="342"/>
        <v/>
      </c>
      <c r="VQT117" s="81" t="str">
        <f t="shared" si="342"/>
        <v/>
      </c>
      <c r="VQU117" s="81" t="str">
        <f t="shared" ref="VQU117:VTF117" si="343">IF(ISNUMBER(outYear),VQU68+VQU74+VQU80+VQU114,"")</f>
        <v/>
      </c>
      <c r="VQV117" s="81" t="str">
        <f t="shared" si="343"/>
        <v/>
      </c>
      <c r="VQW117" s="81" t="str">
        <f t="shared" si="343"/>
        <v/>
      </c>
      <c r="VQX117" s="81" t="str">
        <f t="shared" si="343"/>
        <v/>
      </c>
      <c r="VQY117" s="81" t="str">
        <f t="shared" si="343"/>
        <v/>
      </c>
      <c r="VQZ117" s="81" t="str">
        <f t="shared" si="343"/>
        <v/>
      </c>
      <c r="VRA117" s="81" t="str">
        <f t="shared" si="343"/>
        <v/>
      </c>
      <c r="VRB117" s="81" t="str">
        <f t="shared" si="343"/>
        <v/>
      </c>
      <c r="VRC117" s="81" t="str">
        <f t="shared" si="343"/>
        <v/>
      </c>
      <c r="VRD117" s="81" t="str">
        <f t="shared" si="343"/>
        <v/>
      </c>
      <c r="VRE117" s="81" t="str">
        <f t="shared" si="343"/>
        <v/>
      </c>
      <c r="VRF117" s="81" t="str">
        <f t="shared" si="343"/>
        <v/>
      </c>
      <c r="VRG117" s="81" t="str">
        <f t="shared" si="343"/>
        <v/>
      </c>
      <c r="VRH117" s="81" t="str">
        <f t="shared" si="343"/>
        <v/>
      </c>
      <c r="VRI117" s="81" t="str">
        <f t="shared" si="343"/>
        <v/>
      </c>
      <c r="VRJ117" s="81" t="str">
        <f t="shared" si="343"/>
        <v/>
      </c>
      <c r="VRK117" s="81" t="str">
        <f t="shared" si="343"/>
        <v/>
      </c>
      <c r="VRL117" s="81" t="str">
        <f t="shared" si="343"/>
        <v/>
      </c>
      <c r="VRM117" s="81" t="str">
        <f t="shared" si="343"/>
        <v/>
      </c>
      <c r="VRN117" s="81" t="str">
        <f t="shared" si="343"/>
        <v/>
      </c>
      <c r="VRO117" s="81" t="str">
        <f t="shared" si="343"/>
        <v/>
      </c>
      <c r="VRP117" s="81" t="str">
        <f t="shared" si="343"/>
        <v/>
      </c>
      <c r="VRQ117" s="81" t="str">
        <f t="shared" si="343"/>
        <v/>
      </c>
      <c r="VRR117" s="81" t="str">
        <f t="shared" si="343"/>
        <v/>
      </c>
      <c r="VRS117" s="81" t="str">
        <f t="shared" si="343"/>
        <v/>
      </c>
      <c r="VRT117" s="81" t="str">
        <f t="shared" si="343"/>
        <v/>
      </c>
      <c r="VRU117" s="81" t="str">
        <f t="shared" si="343"/>
        <v/>
      </c>
      <c r="VRV117" s="81" t="str">
        <f t="shared" si="343"/>
        <v/>
      </c>
      <c r="VRW117" s="81" t="str">
        <f t="shared" si="343"/>
        <v/>
      </c>
      <c r="VRX117" s="81" t="str">
        <f t="shared" si="343"/>
        <v/>
      </c>
      <c r="VRY117" s="81" t="str">
        <f t="shared" si="343"/>
        <v/>
      </c>
      <c r="VRZ117" s="81" t="str">
        <f t="shared" si="343"/>
        <v/>
      </c>
      <c r="VSA117" s="81" t="str">
        <f t="shared" si="343"/>
        <v/>
      </c>
      <c r="VSB117" s="81" t="str">
        <f t="shared" si="343"/>
        <v/>
      </c>
      <c r="VSC117" s="81" t="str">
        <f t="shared" si="343"/>
        <v/>
      </c>
      <c r="VSD117" s="81" t="str">
        <f t="shared" si="343"/>
        <v/>
      </c>
      <c r="VSE117" s="81" t="str">
        <f t="shared" si="343"/>
        <v/>
      </c>
      <c r="VSF117" s="81" t="str">
        <f t="shared" si="343"/>
        <v/>
      </c>
      <c r="VSG117" s="81" t="str">
        <f t="shared" si="343"/>
        <v/>
      </c>
      <c r="VSH117" s="81" t="str">
        <f t="shared" si="343"/>
        <v/>
      </c>
      <c r="VSI117" s="81" t="str">
        <f t="shared" si="343"/>
        <v/>
      </c>
      <c r="VSJ117" s="81" t="str">
        <f t="shared" si="343"/>
        <v/>
      </c>
      <c r="VSK117" s="81" t="str">
        <f t="shared" si="343"/>
        <v/>
      </c>
      <c r="VSL117" s="81" t="str">
        <f t="shared" si="343"/>
        <v/>
      </c>
      <c r="VSM117" s="81" t="str">
        <f t="shared" si="343"/>
        <v/>
      </c>
      <c r="VSN117" s="81" t="str">
        <f t="shared" si="343"/>
        <v/>
      </c>
      <c r="VSO117" s="81" t="str">
        <f t="shared" si="343"/>
        <v/>
      </c>
      <c r="VSP117" s="81" t="str">
        <f t="shared" si="343"/>
        <v/>
      </c>
      <c r="VSQ117" s="81" t="str">
        <f t="shared" si="343"/>
        <v/>
      </c>
      <c r="VSR117" s="81" t="str">
        <f t="shared" si="343"/>
        <v/>
      </c>
      <c r="VSS117" s="81" t="str">
        <f t="shared" si="343"/>
        <v/>
      </c>
      <c r="VST117" s="81" t="str">
        <f t="shared" si="343"/>
        <v/>
      </c>
      <c r="VSU117" s="81" t="str">
        <f t="shared" si="343"/>
        <v/>
      </c>
      <c r="VSV117" s="81" t="str">
        <f t="shared" si="343"/>
        <v/>
      </c>
      <c r="VSW117" s="81" t="str">
        <f t="shared" si="343"/>
        <v/>
      </c>
      <c r="VSX117" s="81" t="str">
        <f t="shared" si="343"/>
        <v/>
      </c>
      <c r="VSY117" s="81" t="str">
        <f t="shared" si="343"/>
        <v/>
      </c>
      <c r="VSZ117" s="81" t="str">
        <f t="shared" si="343"/>
        <v/>
      </c>
      <c r="VTA117" s="81" t="str">
        <f t="shared" si="343"/>
        <v/>
      </c>
      <c r="VTB117" s="81" t="str">
        <f t="shared" si="343"/>
        <v/>
      </c>
      <c r="VTC117" s="81" t="str">
        <f t="shared" si="343"/>
        <v/>
      </c>
      <c r="VTD117" s="81" t="str">
        <f t="shared" si="343"/>
        <v/>
      </c>
      <c r="VTE117" s="81" t="str">
        <f t="shared" si="343"/>
        <v/>
      </c>
      <c r="VTF117" s="81" t="str">
        <f t="shared" si="343"/>
        <v/>
      </c>
      <c r="VTG117" s="81" t="str">
        <f t="shared" ref="VTG117:VVR117" si="344">IF(ISNUMBER(outYear),VTG68+VTG74+VTG80+VTG114,"")</f>
        <v/>
      </c>
      <c r="VTH117" s="81" t="str">
        <f t="shared" si="344"/>
        <v/>
      </c>
      <c r="VTI117" s="81" t="str">
        <f t="shared" si="344"/>
        <v/>
      </c>
      <c r="VTJ117" s="81" t="str">
        <f t="shared" si="344"/>
        <v/>
      </c>
      <c r="VTK117" s="81" t="str">
        <f t="shared" si="344"/>
        <v/>
      </c>
      <c r="VTL117" s="81" t="str">
        <f t="shared" si="344"/>
        <v/>
      </c>
      <c r="VTM117" s="81" t="str">
        <f t="shared" si="344"/>
        <v/>
      </c>
      <c r="VTN117" s="81" t="str">
        <f t="shared" si="344"/>
        <v/>
      </c>
      <c r="VTO117" s="81" t="str">
        <f t="shared" si="344"/>
        <v/>
      </c>
      <c r="VTP117" s="81" t="str">
        <f t="shared" si="344"/>
        <v/>
      </c>
      <c r="VTQ117" s="81" t="str">
        <f t="shared" si="344"/>
        <v/>
      </c>
      <c r="VTR117" s="81" t="str">
        <f t="shared" si="344"/>
        <v/>
      </c>
      <c r="VTS117" s="81" t="str">
        <f t="shared" si="344"/>
        <v/>
      </c>
      <c r="VTT117" s="81" t="str">
        <f t="shared" si="344"/>
        <v/>
      </c>
      <c r="VTU117" s="81" t="str">
        <f t="shared" si="344"/>
        <v/>
      </c>
      <c r="VTV117" s="81" t="str">
        <f t="shared" si="344"/>
        <v/>
      </c>
      <c r="VTW117" s="81" t="str">
        <f t="shared" si="344"/>
        <v/>
      </c>
      <c r="VTX117" s="81" t="str">
        <f t="shared" si="344"/>
        <v/>
      </c>
      <c r="VTY117" s="81" t="str">
        <f t="shared" si="344"/>
        <v/>
      </c>
      <c r="VTZ117" s="81" t="str">
        <f t="shared" si="344"/>
        <v/>
      </c>
      <c r="VUA117" s="81" t="str">
        <f t="shared" si="344"/>
        <v/>
      </c>
      <c r="VUB117" s="81" t="str">
        <f t="shared" si="344"/>
        <v/>
      </c>
      <c r="VUC117" s="81" t="str">
        <f t="shared" si="344"/>
        <v/>
      </c>
      <c r="VUD117" s="81" t="str">
        <f t="shared" si="344"/>
        <v/>
      </c>
      <c r="VUE117" s="81" t="str">
        <f t="shared" si="344"/>
        <v/>
      </c>
      <c r="VUF117" s="81" t="str">
        <f t="shared" si="344"/>
        <v/>
      </c>
      <c r="VUG117" s="81" t="str">
        <f t="shared" si="344"/>
        <v/>
      </c>
      <c r="VUH117" s="81" t="str">
        <f t="shared" si="344"/>
        <v/>
      </c>
      <c r="VUI117" s="81" t="str">
        <f t="shared" si="344"/>
        <v/>
      </c>
      <c r="VUJ117" s="81" t="str">
        <f t="shared" si="344"/>
        <v/>
      </c>
      <c r="VUK117" s="81" t="str">
        <f t="shared" si="344"/>
        <v/>
      </c>
      <c r="VUL117" s="81" t="str">
        <f t="shared" si="344"/>
        <v/>
      </c>
      <c r="VUM117" s="81" t="str">
        <f t="shared" si="344"/>
        <v/>
      </c>
      <c r="VUN117" s="81" t="str">
        <f t="shared" si="344"/>
        <v/>
      </c>
      <c r="VUO117" s="81" t="str">
        <f t="shared" si="344"/>
        <v/>
      </c>
      <c r="VUP117" s="81" t="str">
        <f t="shared" si="344"/>
        <v/>
      </c>
      <c r="VUQ117" s="81" t="str">
        <f t="shared" si="344"/>
        <v/>
      </c>
      <c r="VUR117" s="81" t="str">
        <f t="shared" si="344"/>
        <v/>
      </c>
      <c r="VUS117" s="81" t="str">
        <f t="shared" si="344"/>
        <v/>
      </c>
      <c r="VUT117" s="81" t="str">
        <f t="shared" si="344"/>
        <v/>
      </c>
      <c r="VUU117" s="81" t="str">
        <f t="shared" si="344"/>
        <v/>
      </c>
      <c r="VUV117" s="81" t="str">
        <f t="shared" si="344"/>
        <v/>
      </c>
      <c r="VUW117" s="81" t="str">
        <f t="shared" si="344"/>
        <v/>
      </c>
      <c r="VUX117" s="81" t="str">
        <f t="shared" si="344"/>
        <v/>
      </c>
      <c r="VUY117" s="81" t="str">
        <f t="shared" si="344"/>
        <v/>
      </c>
      <c r="VUZ117" s="81" t="str">
        <f t="shared" si="344"/>
        <v/>
      </c>
      <c r="VVA117" s="81" t="str">
        <f t="shared" si="344"/>
        <v/>
      </c>
      <c r="VVB117" s="81" t="str">
        <f t="shared" si="344"/>
        <v/>
      </c>
      <c r="VVC117" s="81" t="str">
        <f t="shared" si="344"/>
        <v/>
      </c>
      <c r="VVD117" s="81" t="str">
        <f t="shared" si="344"/>
        <v/>
      </c>
      <c r="VVE117" s="81" t="str">
        <f t="shared" si="344"/>
        <v/>
      </c>
      <c r="VVF117" s="81" t="str">
        <f t="shared" si="344"/>
        <v/>
      </c>
      <c r="VVG117" s="81" t="str">
        <f t="shared" si="344"/>
        <v/>
      </c>
      <c r="VVH117" s="81" t="str">
        <f t="shared" si="344"/>
        <v/>
      </c>
      <c r="VVI117" s="81" t="str">
        <f t="shared" si="344"/>
        <v/>
      </c>
      <c r="VVJ117" s="81" t="str">
        <f t="shared" si="344"/>
        <v/>
      </c>
      <c r="VVK117" s="81" t="str">
        <f t="shared" si="344"/>
        <v/>
      </c>
      <c r="VVL117" s="81" t="str">
        <f t="shared" si="344"/>
        <v/>
      </c>
      <c r="VVM117" s="81" t="str">
        <f t="shared" si="344"/>
        <v/>
      </c>
      <c r="VVN117" s="81" t="str">
        <f t="shared" si="344"/>
        <v/>
      </c>
      <c r="VVO117" s="81" t="str">
        <f t="shared" si="344"/>
        <v/>
      </c>
      <c r="VVP117" s="81" t="str">
        <f t="shared" si="344"/>
        <v/>
      </c>
      <c r="VVQ117" s="81" t="str">
        <f t="shared" si="344"/>
        <v/>
      </c>
      <c r="VVR117" s="81" t="str">
        <f t="shared" si="344"/>
        <v/>
      </c>
      <c r="VVS117" s="81" t="str">
        <f t="shared" ref="VVS117:VYD117" si="345">IF(ISNUMBER(outYear),VVS68+VVS74+VVS80+VVS114,"")</f>
        <v/>
      </c>
      <c r="VVT117" s="81" t="str">
        <f t="shared" si="345"/>
        <v/>
      </c>
      <c r="VVU117" s="81" t="str">
        <f t="shared" si="345"/>
        <v/>
      </c>
      <c r="VVV117" s="81" t="str">
        <f t="shared" si="345"/>
        <v/>
      </c>
      <c r="VVW117" s="81" t="str">
        <f t="shared" si="345"/>
        <v/>
      </c>
      <c r="VVX117" s="81" t="str">
        <f t="shared" si="345"/>
        <v/>
      </c>
      <c r="VVY117" s="81" t="str">
        <f t="shared" si="345"/>
        <v/>
      </c>
      <c r="VVZ117" s="81" t="str">
        <f t="shared" si="345"/>
        <v/>
      </c>
      <c r="VWA117" s="81" t="str">
        <f t="shared" si="345"/>
        <v/>
      </c>
      <c r="VWB117" s="81" t="str">
        <f t="shared" si="345"/>
        <v/>
      </c>
      <c r="VWC117" s="81" t="str">
        <f t="shared" si="345"/>
        <v/>
      </c>
      <c r="VWD117" s="81" t="str">
        <f t="shared" si="345"/>
        <v/>
      </c>
      <c r="VWE117" s="81" t="str">
        <f t="shared" si="345"/>
        <v/>
      </c>
      <c r="VWF117" s="81" t="str">
        <f t="shared" si="345"/>
        <v/>
      </c>
      <c r="VWG117" s="81" t="str">
        <f t="shared" si="345"/>
        <v/>
      </c>
      <c r="VWH117" s="81" t="str">
        <f t="shared" si="345"/>
        <v/>
      </c>
      <c r="VWI117" s="81" t="str">
        <f t="shared" si="345"/>
        <v/>
      </c>
      <c r="VWJ117" s="81" t="str">
        <f t="shared" si="345"/>
        <v/>
      </c>
      <c r="VWK117" s="81" t="str">
        <f t="shared" si="345"/>
        <v/>
      </c>
      <c r="VWL117" s="81" t="str">
        <f t="shared" si="345"/>
        <v/>
      </c>
      <c r="VWM117" s="81" t="str">
        <f t="shared" si="345"/>
        <v/>
      </c>
      <c r="VWN117" s="81" t="str">
        <f t="shared" si="345"/>
        <v/>
      </c>
      <c r="VWO117" s="81" t="str">
        <f t="shared" si="345"/>
        <v/>
      </c>
      <c r="VWP117" s="81" t="str">
        <f t="shared" si="345"/>
        <v/>
      </c>
      <c r="VWQ117" s="81" t="str">
        <f t="shared" si="345"/>
        <v/>
      </c>
      <c r="VWR117" s="81" t="str">
        <f t="shared" si="345"/>
        <v/>
      </c>
      <c r="VWS117" s="81" t="str">
        <f t="shared" si="345"/>
        <v/>
      </c>
      <c r="VWT117" s="81" t="str">
        <f t="shared" si="345"/>
        <v/>
      </c>
      <c r="VWU117" s="81" t="str">
        <f t="shared" si="345"/>
        <v/>
      </c>
      <c r="VWV117" s="81" t="str">
        <f t="shared" si="345"/>
        <v/>
      </c>
      <c r="VWW117" s="81" t="str">
        <f t="shared" si="345"/>
        <v/>
      </c>
      <c r="VWX117" s="81" t="str">
        <f t="shared" si="345"/>
        <v/>
      </c>
      <c r="VWY117" s="81" t="str">
        <f t="shared" si="345"/>
        <v/>
      </c>
      <c r="VWZ117" s="81" t="str">
        <f t="shared" si="345"/>
        <v/>
      </c>
      <c r="VXA117" s="81" t="str">
        <f t="shared" si="345"/>
        <v/>
      </c>
      <c r="VXB117" s="81" t="str">
        <f t="shared" si="345"/>
        <v/>
      </c>
      <c r="VXC117" s="81" t="str">
        <f t="shared" si="345"/>
        <v/>
      </c>
      <c r="VXD117" s="81" t="str">
        <f t="shared" si="345"/>
        <v/>
      </c>
      <c r="VXE117" s="81" t="str">
        <f t="shared" si="345"/>
        <v/>
      </c>
      <c r="VXF117" s="81" t="str">
        <f t="shared" si="345"/>
        <v/>
      </c>
      <c r="VXG117" s="81" t="str">
        <f t="shared" si="345"/>
        <v/>
      </c>
      <c r="VXH117" s="81" t="str">
        <f t="shared" si="345"/>
        <v/>
      </c>
      <c r="VXI117" s="81" t="str">
        <f t="shared" si="345"/>
        <v/>
      </c>
      <c r="VXJ117" s="81" t="str">
        <f t="shared" si="345"/>
        <v/>
      </c>
      <c r="VXK117" s="81" t="str">
        <f t="shared" si="345"/>
        <v/>
      </c>
      <c r="VXL117" s="81" t="str">
        <f t="shared" si="345"/>
        <v/>
      </c>
      <c r="VXM117" s="81" t="str">
        <f t="shared" si="345"/>
        <v/>
      </c>
      <c r="VXN117" s="81" t="str">
        <f t="shared" si="345"/>
        <v/>
      </c>
      <c r="VXO117" s="81" t="str">
        <f t="shared" si="345"/>
        <v/>
      </c>
      <c r="VXP117" s="81" t="str">
        <f t="shared" si="345"/>
        <v/>
      </c>
      <c r="VXQ117" s="81" t="str">
        <f t="shared" si="345"/>
        <v/>
      </c>
      <c r="VXR117" s="81" t="str">
        <f t="shared" si="345"/>
        <v/>
      </c>
      <c r="VXS117" s="81" t="str">
        <f t="shared" si="345"/>
        <v/>
      </c>
      <c r="VXT117" s="81" t="str">
        <f t="shared" si="345"/>
        <v/>
      </c>
      <c r="VXU117" s="81" t="str">
        <f t="shared" si="345"/>
        <v/>
      </c>
      <c r="VXV117" s="81" t="str">
        <f t="shared" si="345"/>
        <v/>
      </c>
      <c r="VXW117" s="81" t="str">
        <f t="shared" si="345"/>
        <v/>
      </c>
      <c r="VXX117" s="81" t="str">
        <f t="shared" si="345"/>
        <v/>
      </c>
      <c r="VXY117" s="81" t="str">
        <f t="shared" si="345"/>
        <v/>
      </c>
      <c r="VXZ117" s="81" t="str">
        <f t="shared" si="345"/>
        <v/>
      </c>
      <c r="VYA117" s="81" t="str">
        <f t="shared" si="345"/>
        <v/>
      </c>
      <c r="VYB117" s="81" t="str">
        <f t="shared" si="345"/>
        <v/>
      </c>
      <c r="VYC117" s="81" t="str">
        <f t="shared" si="345"/>
        <v/>
      </c>
      <c r="VYD117" s="81" t="str">
        <f t="shared" si="345"/>
        <v/>
      </c>
      <c r="VYE117" s="81" t="str">
        <f t="shared" ref="VYE117:WAP117" si="346">IF(ISNUMBER(outYear),VYE68+VYE74+VYE80+VYE114,"")</f>
        <v/>
      </c>
      <c r="VYF117" s="81" t="str">
        <f t="shared" si="346"/>
        <v/>
      </c>
      <c r="VYG117" s="81" t="str">
        <f t="shared" si="346"/>
        <v/>
      </c>
      <c r="VYH117" s="81" t="str">
        <f t="shared" si="346"/>
        <v/>
      </c>
      <c r="VYI117" s="81" t="str">
        <f t="shared" si="346"/>
        <v/>
      </c>
      <c r="VYJ117" s="81" t="str">
        <f t="shared" si="346"/>
        <v/>
      </c>
      <c r="VYK117" s="81" t="str">
        <f t="shared" si="346"/>
        <v/>
      </c>
      <c r="VYL117" s="81" t="str">
        <f t="shared" si="346"/>
        <v/>
      </c>
      <c r="VYM117" s="81" t="str">
        <f t="shared" si="346"/>
        <v/>
      </c>
      <c r="VYN117" s="81" t="str">
        <f t="shared" si="346"/>
        <v/>
      </c>
      <c r="VYO117" s="81" t="str">
        <f t="shared" si="346"/>
        <v/>
      </c>
      <c r="VYP117" s="81" t="str">
        <f t="shared" si="346"/>
        <v/>
      </c>
      <c r="VYQ117" s="81" t="str">
        <f t="shared" si="346"/>
        <v/>
      </c>
      <c r="VYR117" s="81" t="str">
        <f t="shared" si="346"/>
        <v/>
      </c>
      <c r="VYS117" s="81" t="str">
        <f t="shared" si="346"/>
        <v/>
      </c>
      <c r="VYT117" s="81" t="str">
        <f t="shared" si="346"/>
        <v/>
      </c>
      <c r="VYU117" s="81" t="str">
        <f t="shared" si="346"/>
        <v/>
      </c>
      <c r="VYV117" s="81" t="str">
        <f t="shared" si="346"/>
        <v/>
      </c>
      <c r="VYW117" s="81" t="str">
        <f t="shared" si="346"/>
        <v/>
      </c>
      <c r="VYX117" s="81" t="str">
        <f t="shared" si="346"/>
        <v/>
      </c>
      <c r="VYY117" s="81" t="str">
        <f t="shared" si="346"/>
        <v/>
      </c>
      <c r="VYZ117" s="81" t="str">
        <f t="shared" si="346"/>
        <v/>
      </c>
      <c r="VZA117" s="81" t="str">
        <f t="shared" si="346"/>
        <v/>
      </c>
      <c r="VZB117" s="81" t="str">
        <f t="shared" si="346"/>
        <v/>
      </c>
      <c r="VZC117" s="81" t="str">
        <f t="shared" si="346"/>
        <v/>
      </c>
      <c r="VZD117" s="81" t="str">
        <f t="shared" si="346"/>
        <v/>
      </c>
      <c r="VZE117" s="81" t="str">
        <f t="shared" si="346"/>
        <v/>
      </c>
      <c r="VZF117" s="81" t="str">
        <f t="shared" si="346"/>
        <v/>
      </c>
      <c r="VZG117" s="81" t="str">
        <f t="shared" si="346"/>
        <v/>
      </c>
      <c r="VZH117" s="81" t="str">
        <f t="shared" si="346"/>
        <v/>
      </c>
      <c r="VZI117" s="81" t="str">
        <f t="shared" si="346"/>
        <v/>
      </c>
      <c r="VZJ117" s="81" t="str">
        <f t="shared" si="346"/>
        <v/>
      </c>
      <c r="VZK117" s="81" t="str">
        <f t="shared" si="346"/>
        <v/>
      </c>
      <c r="VZL117" s="81" t="str">
        <f t="shared" si="346"/>
        <v/>
      </c>
      <c r="VZM117" s="81" t="str">
        <f t="shared" si="346"/>
        <v/>
      </c>
      <c r="VZN117" s="81" t="str">
        <f t="shared" si="346"/>
        <v/>
      </c>
      <c r="VZO117" s="81" t="str">
        <f t="shared" si="346"/>
        <v/>
      </c>
      <c r="VZP117" s="81" t="str">
        <f t="shared" si="346"/>
        <v/>
      </c>
      <c r="VZQ117" s="81" t="str">
        <f t="shared" si="346"/>
        <v/>
      </c>
      <c r="VZR117" s="81" t="str">
        <f t="shared" si="346"/>
        <v/>
      </c>
      <c r="VZS117" s="81" t="str">
        <f t="shared" si="346"/>
        <v/>
      </c>
      <c r="VZT117" s="81" t="str">
        <f t="shared" si="346"/>
        <v/>
      </c>
      <c r="VZU117" s="81" t="str">
        <f t="shared" si="346"/>
        <v/>
      </c>
      <c r="VZV117" s="81" t="str">
        <f t="shared" si="346"/>
        <v/>
      </c>
      <c r="VZW117" s="81" t="str">
        <f t="shared" si="346"/>
        <v/>
      </c>
      <c r="VZX117" s="81" t="str">
        <f t="shared" si="346"/>
        <v/>
      </c>
      <c r="VZY117" s="81" t="str">
        <f t="shared" si="346"/>
        <v/>
      </c>
      <c r="VZZ117" s="81" t="str">
        <f t="shared" si="346"/>
        <v/>
      </c>
      <c r="WAA117" s="81" t="str">
        <f t="shared" si="346"/>
        <v/>
      </c>
      <c r="WAB117" s="81" t="str">
        <f t="shared" si="346"/>
        <v/>
      </c>
      <c r="WAC117" s="81" t="str">
        <f t="shared" si="346"/>
        <v/>
      </c>
      <c r="WAD117" s="81" t="str">
        <f t="shared" si="346"/>
        <v/>
      </c>
      <c r="WAE117" s="81" t="str">
        <f t="shared" si="346"/>
        <v/>
      </c>
      <c r="WAF117" s="81" t="str">
        <f t="shared" si="346"/>
        <v/>
      </c>
      <c r="WAG117" s="81" t="str">
        <f t="shared" si="346"/>
        <v/>
      </c>
      <c r="WAH117" s="81" t="str">
        <f t="shared" si="346"/>
        <v/>
      </c>
      <c r="WAI117" s="81" t="str">
        <f t="shared" si="346"/>
        <v/>
      </c>
      <c r="WAJ117" s="81" t="str">
        <f t="shared" si="346"/>
        <v/>
      </c>
      <c r="WAK117" s="81" t="str">
        <f t="shared" si="346"/>
        <v/>
      </c>
      <c r="WAL117" s="81" t="str">
        <f t="shared" si="346"/>
        <v/>
      </c>
      <c r="WAM117" s="81" t="str">
        <f t="shared" si="346"/>
        <v/>
      </c>
      <c r="WAN117" s="81" t="str">
        <f t="shared" si="346"/>
        <v/>
      </c>
      <c r="WAO117" s="81" t="str">
        <f t="shared" si="346"/>
        <v/>
      </c>
      <c r="WAP117" s="81" t="str">
        <f t="shared" si="346"/>
        <v/>
      </c>
      <c r="WAQ117" s="81" t="str">
        <f t="shared" ref="WAQ117:WDB117" si="347">IF(ISNUMBER(outYear),WAQ68+WAQ74+WAQ80+WAQ114,"")</f>
        <v/>
      </c>
      <c r="WAR117" s="81" t="str">
        <f t="shared" si="347"/>
        <v/>
      </c>
      <c r="WAS117" s="81" t="str">
        <f t="shared" si="347"/>
        <v/>
      </c>
      <c r="WAT117" s="81" t="str">
        <f t="shared" si="347"/>
        <v/>
      </c>
      <c r="WAU117" s="81" t="str">
        <f t="shared" si="347"/>
        <v/>
      </c>
      <c r="WAV117" s="81" t="str">
        <f t="shared" si="347"/>
        <v/>
      </c>
      <c r="WAW117" s="81" t="str">
        <f t="shared" si="347"/>
        <v/>
      </c>
      <c r="WAX117" s="81" t="str">
        <f t="shared" si="347"/>
        <v/>
      </c>
      <c r="WAY117" s="81" t="str">
        <f t="shared" si="347"/>
        <v/>
      </c>
      <c r="WAZ117" s="81" t="str">
        <f t="shared" si="347"/>
        <v/>
      </c>
      <c r="WBA117" s="81" t="str">
        <f t="shared" si="347"/>
        <v/>
      </c>
      <c r="WBB117" s="81" t="str">
        <f t="shared" si="347"/>
        <v/>
      </c>
      <c r="WBC117" s="81" t="str">
        <f t="shared" si="347"/>
        <v/>
      </c>
      <c r="WBD117" s="81" t="str">
        <f t="shared" si="347"/>
        <v/>
      </c>
      <c r="WBE117" s="81" t="str">
        <f t="shared" si="347"/>
        <v/>
      </c>
      <c r="WBF117" s="81" t="str">
        <f t="shared" si="347"/>
        <v/>
      </c>
      <c r="WBG117" s="81" t="str">
        <f t="shared" si="347"/>
        <v/>
      </c>
      <c r="WBH117" s="81" t="str">
        <f t="shared" si="347"/>
        <v/>
      </c>
      <c r="WBI117" s="81" t="str">
        <f t="shared" si="347"/>
        <v/>
      </c>
      <c r="WBJ117" s="81" t="str">
        <f t="shared" si="347"/>
        <v/>
      </c>
      <c r="WBK117" s="81" t="str">
        <f t="shared" si="347"/>
        <v/>
      </c>
      <c r="WBL117" s="81" t="str">
        <f t="shared" si="347"/>
        <v/>
      </c>
      <c r="WBM117" s="81" t="str">
        <f t="shared" si="347"/>
        <v/>
      </c>
      <c r="WBN117" s="81" t="str">
        <f t="shared" si="347"/>
        <v/>
      </c>
      <c r="WBO117" s="81" t="str">
        <f t="shared" si="347"/>
        <v/>
      </c>
      <c r="WBP117" s="81" t="str">
        <f t="shared" si="347"/>
        <v/>
      </c>
      <c r="WBQ117" s="81" t="str">
        <f t="shared" si="347"/>
        <v/>
      </c>
      <c r="WBR117" s="81" t="str">
        <f t="shared" si="347"/>
        <v/>
      </c>
      <c r="WBS117" s="81" t="str">
        <f t="shared" si="347"/>
        <v/>
      </c>
      <c r="WBT117" s="81" t="str">
        <f t="shared" si="347"/>
        <v/>
      </c>
      <c r="WBU117" s="81" t="str">
        <f t="shared" si="347"/>
        <v/>
      </c>
      <c r="WBV117" s="81" t="str">
        <f t="shared" si="347"/>
        <v/>
      </c>
      <c r="WBW117" s="81" t="str">
        <f t="shared" si="347"/>
        <v/>
      </c>
      <c r="WBX117" s="81" t="str">
        <f t="shared" si="347"/>
        <v/>
      </c>
      <c r="WBY117" s="81" t="str">
        <f t="shared" si="347"/>
        <v/>
      </c>
      <c r="WBZ117" s="81" t="str">
        <f t="shared" si="347"/>
        <v/>
      </c>
      <c r="WCA117" s="81" t="str">
        <f t="shared" si="347"/>
        <v/>
      </c>
      <c r="WCB117" s="81" t="str">
        <f t="shared" si="347"/>
        <v/>
      </c>
      <c r="WCC117" s="81" t="str">
        <f t="shared" si="347"/>
        <v/>
      </c>
      <c r="WCD117" s="81" t="str">
        <f t="shared" si="347"/>
        <v/>
      </c>
      <c r="WCE117" s="81" t="str">
        <f t="shared" si="347"/>
        <v/>
      </c>
      <c r="WCF117" s="81" t="str">
        <f t="shared" si="347"/>
        <v/>
      </c>
      <c r="WCG117" s="81" t="str">
        <f t="shared" si="347"/>
        <v/>
      </c>
      <c r="WCH117" s="81" t="str">
        <f t="shared" si="347"/>
        <v/>
      </c>
      <c r="WCI117" s="81" t="str">
        <f t="shared" si="347"/>
        <v/>
      </c>
      <c r="WCJ117" s="81" t="str">
        <f t="shared" si="347"/>
        <v/>
      </c>
      <c r="WCK117" s="81" t="str">
        <f t="shared" si="347"/>
        <v/>
      </c>
      <c r="WCL117" s="81" t="str">
        <f t="shared" si="347"/>
        <v/>
      </c>
      <c r="WCM117" s="81" t="str">
        <f t="shared" si="347"/>
        <v/>
      </c>
      <c r="WCN117" s="81" t="str">
        <f t="shared" si="347"/>
        <v/>
      </c>
      <c r="WCO117" s="81" t="str">
        <f t="shared" si="347"/>
        <v/>
      </c>
      <c r="WCP117" s="81" t="str">
        <f t="shared" si="347"/>
        <v/>
      </c>
      <c r="WCQ117" s="81" t="str">
        <f t="shared" si="347"/>
        <v/>
      </c>
      <c r="WCR117" s="81" t="str">
        <f t="shared" si="347"/>
        <v/>
      </c>
      <c r="WCS117" s="81" t="str">
        <f t="shared" si="347"/>
        <v/>
      </c>
      <c r="WCT117" s="81" t="str">
        <f t="shared" si="347"/>
        <v/>
      </c>
      <c r="WCU117" s="81" t="str">
        <f t="shared" si="347"/>
        <v/>
      </c>
      <c r="WCV117" s="81" t="str">
        <f t="shared" si="347"/>
        <v/>
      </c>
      <c r="WCW117" s="81" t="str">
        <f t="shared" si="347"/>
        <v/>
      </c>
      <c r="WCX117" s="81" t="str">
        <f t="shared" si="347"/>
        <v/>
      </c>
      <c r="WCY117" s="81" t="str">
        <f t="shared" si="347"/>
        <v/>
      </c>
      <c r="WCZ117" s="81" t="str">
        <f t="shared" si="347"/>
        <v/>
      </c>
      <c r="WDA117" s="81" t="str">
        <f t="shared" si="347"/>
        <v/>
      </c>
      <c r="WDB117" s="81" t="str">
        <f t="shared" si="347"/>
        <v/>
      </c>
      <c r="WDC117" s="81" t="str">
        <f t="shared" ref="WDC117:WFN117" si="348">IF(ISNUMBER(outYear),WDC68+WDC74+WDC80+WDC114,"")</f>
        <v/>
      </c>
      <c r="WDD117" s="81" t="str">
        <f t="shared" si="348"/>
        <v/>
      </c>
      <c r="WDE117" s="81" t="str">
        <f t="shared" si="348"/>
        <v/>
      </c>
      <c r="WDF117" s="81" t="str">
        <f t="shared" si="348"/>
        <v/>
      </c>
      <c r="WDG117" s="81" t="str">
        <f t="shared" si="348"/>
        <v/>
      </c>
      <c r="WDH117" s="81" t="str">
        <f t="shared" si="348"/>
        <v/>
      </c>
      <c r="WDI117" s="81" t="str">
        <f t="shared" si="348"/>
        <v/>
      </c>
      <c r="WDJ117" s="81" t="str">
        <f t="shared" si="348"/>
        <v/>
      </c>
      <c r="WDK117" s="81" t="str">
        <f t="shared" si="348"/>
        <v/>
      </c>
      <c r="WDL117" s="81" t="str">
        <f t="shared" si="348"/>
        <v/>
      </c>
      <c r="WDM117" s="81" t="str">
        <f t="shared" si="348"/>
        <v/>
      </c>
      <c r="WDN117" s="81" t="str">
        <f t="shared" si="348"/>
        <v/>
      </c>
      <c r="WDO117" s="81" t="str">
        <f t="shared" si="348"/>
        <v/>
      </c>
      <c r="WDP117" s="81" t="str">
        <f t="shared" si="348"/>
        <v/>
      </c>
      <c r="WDQ117" s="81" t="str">
        <f t="shared" si="348"/>
        <v/>
      </c>
      <c r="WDR117" s="81" t="str">
        <f t="shared" si="348"/>
        <v/>
      </c>
      <c r="WDS117" s="81" t="str">
        <f t="shared" si="348"/>
        <v/>
      </c>
      <c r="WDT117" s="81" t="str">
        <f t="shared" si="348"/>
        <v/>
      </c>
      <c r="WDU117" s="81" t="str">
        <f t="shared" si="348"/>
        <v/>
      </c>
      <c r="WDV117" s="81" t="str">
        <f t="shared" si="348"/>
        <v/>
      </c>
      <c r="WDW117" s="81" t="str">
        <f t="shared" si="348"/>
        <v/>
      </c>
      <c r="WDX117" s="81" t="str">
        <f t="shared" si="348"/>
        <v/>
      </c>
      <c r="WDY117" s="81" t="str">
        <f t="shared" si="348"/>
        <v/>
      </c>
      <c r="WDZ117" s="81" t="str">
        <f t="shared" si="348"/>
        <v/>
      </c>
      <c r="WEA117" s="81" t="str">
        <f t="shared" si="348"/>
        <v/>
      </c>
      <c r="WEB117" s="81" t="str">
        <f t="shared" si="348"/>
        <v/>
      </c>
      <c r="WEC117" s="81" t="str">
        <f t="shared" si="348"/>
        <v/>
      </c>
      <c r="WED117" s="81" t="str">
        <f t="shared" si="348"/>
        <v/>
      </c>
      <c r="WEE117" s="81" t="str">
        <f t="shared" si="348"/>
        <v/>
      </c>
      <c r="WEF117" s="81" t="str">
        <f t="shared" si="348"/>
        <v/>
      </c>
      <c r="WEG117" s="81" t="str">
        <f t="shared" si="348"/>
        <v/>
      </c>
      <c r="WEH117" s="81" t="str">
        <f t="shared" si="348"/>
        <v/>
      </c>
      <c r="WEI117" s="81" t="str">
        <f t="shared" si="348"/>
        <v/>
      </c>
      <c r="WEJ117" s="81" t="str">
        <f t="shared" si="348"/>
        <v/>
      </c>
      <c r="WEK117" s="81" t="str">
        <f t="shared" si="348"/>
        <v/>
      </c>
      <c r="WEL117" s="81" t="str">
        <f t="shared" si="348"/>
        <v/>
      </c>
      <c r="WEM117" s="81" t="str">
        <f t="shared" si="348"/>
        <v/>
      </c>
      <c r="WEN117" s="81" t="str">
        <f t="shared" si="348"/>
        <v/>
      </c>
      <c r="WEO117" s="81" t="str">
        <f t="shared" si="348"/>
        <v/>
      </c>
      <c r="WEP117" s="81" t="str">
        <f t="shared" si="348"/>
        <v/>
      </c>
      <c r="WEQ117" s="81" t="str">
        <f t="shared" si="348"/>
        <v/>
      </c>
      <c r="WER117" s="81" t="str">
        <f t="shared" si="348"/>
        <v/>
      </c>
      <c r="WES117" s="81" t="str">
        <f t="shared" si="348"/>
        <v/>
      </c>
      <c r="WET117" s="81" t="str">
        <f t="shared" si="348"/>
        <v/>
      </c>
      <c r="WEU117" s="81" t="str">
        <f t="shared" si="348"/>
        <v/>
      </c>
      <c r="WEV117" s="81" t="str">
        <f t="shared" si="348"/>
        <v/>
      </c>
      <c r="WEW117" s="81" t="str">
        <f t="shared" si="348"/>
        <v/>
      </c>
      <c r="WEX117" s="81" t="str">
        <f t="shared" si="348"/>
        <v/>
      </c>
      <c r="WEY117" s="81" t="str">
        <f t="shared" si="348"/>
        <v/>
      </c>
      <c r="WEZ117" s="81" t="str">
        <f t="shared" si="348"/>
        <v/>
      </c>
      <c r="WFA117" s="81" t="str">
        <f t="shared" si="348"/>
        <v/>
      </c>
      <c r="WFB117" s="81" t="str">
        <f t="shared" si="348"/>
        <v/>
      </c>
      <c r="WFC117" s="81" t="str">
        <f t="shared" si="348"/>
        <v/>
      </c>
      <c r="WFD117" s="81" t="str">
        <f t="shared" si="348"/>
        <v/>
      </c>
      <c r="WFE117" s="81" t="str">
        <f t="shared" si="348"/>
        <v/>
      </c>
      <c r="WFF117" s="81" t="str">
        <f t="shared" si="348"/>
        <v/>
      </c>
      <c r="WFG117" s="81" t="str">
        <f t="shared" si="348"/>
        <v/>
      </c>
      <c r="WFH117" s="81" t="str">
        <f t="shared" si="348"/>
        <v/>
      </c>
      <c r="WFI117" s="81" t="str">
        <f t="shared" si="348"/>
        <v/>
      </c>
      <c r="WFJ117" s="81" t="str">
        <f t="shared" si="348"/>
        <v/>
      </c>
      <c r="WFK117" s="81" t="str">
        <f t="shared" si="348"/>
        <v/>
      </c>
      <c r="WFL117" s="81" t="str">
        <f t="shared" si="348"/>
        <v/>
      </c>
      <c r="WFM117" s="81" t="str">
        <f t="shared" si="348"/>
        <v/>
      </c>
      <c r="WFN117" s="81" t="str">
        <f t="shared" si="348"/>
        <v/>
      </c>
      <c r="WFO117" s="81" t="str">
        <f t="shared" ref="WFO117:WHZ117" si="349">IF(ISNUMBER(outYear),WFO68+WFO74+WFO80+WFO114,"")</f>
        <v/>
      </c>
      <c r="WFP117" s="81" t="str">
        <f t="shared" si="349"/>
        <v/>
      </c>
      <c r="WFQ117" s="81" t="str">
        <f t="shared" si="349"/>
        <v/>
      </c>
      <c r="WFR117" s="81" t="str">
        <f t="shared" si="349"/>
        <v/>
      </c>
      <c r="WFS117" s="81" t="str">
        <f t="shared" si="349"/>
        <v/>
      </c>
      <c r="WFT117" s="81" t="str">
        <f t="shared" si="349"/>
        <v/>
      </c>
      <c r="WFU117" s="81" t="str">
        <f t="shared" si="349"/>
        <v/>
      </c>
      <c r="WFV117" s="81" t="str">
        <f t="shared" si="349"/>
        <v/>
      </c>
      <c r="WFW117" s="81" t="str">
        <f t="shared" si="349"/>
        <v/>
      </c>
      <c r="WFX117" s="81" t="str">
        <f t="shared" si="349"/>
        <v/>
      </c>
      <c r="WFY117" s="81" t="str">
        <f t="shared" si="349"/>
        <v/>
      </c>
      <c r="WFZ117" s="81" t="str">
        <f t="shared" si="349"/>
        <v/>
      </c>
      <c r="WGA117" s="81" t="str">
        <f t="shared" si="349"/>
        <v/>
      </c>
      <c r="WGB117" s="81" t="str">
        <f t="shared" si="349"/>
        <v/>
      </c>
      <c r="WGC117" s="81" t="str">
        <f t="shared" si="349"/>
        <v/>
      </c>
      <c r="WGD117" s="81" t="str">
        <f t="shared" si="349"/>
        <v/>
      </c>
      <c r="WGE117" s="81" t="str">
        <f t="shared" si="349"/>
        <v/>
      </c>
      <c r="WGF117" s="81" t="str">
        <f t="shared" si="349"/>
        <v/>
      </c>
      <c r="WGG117" s="81" t="str">
        <f t="shared" si="349"/>
        <v/>
      </c>
      <c r="WGH117" s="81" t="str">
        <f t="shared" si="349"/>
        <v/>
      </c>
      <c r="WGI117" s="81" t="str">
        <f t="shared" si="349"/>
        <v/>
      </c>
      <c r="WGJ117" s="81" t="str">
        <f t="shared" si="349"/>
        <v/>
      </c>
      <c r="WGK117" s="81" t="str">
        <f t="shared" si="349"/>
        <v/>
      </c>
      <c r="WGL117" s="81" t="str">
        <f t="shared" si="349"/>
        <v/>
      </c>
      <c r="WGM117" s="81" t="str">
        <f t="shared" si="349"/>
        <v/>
      </c>
      <c r="WGN117" s="81" t="str">
        <f t="shared" si="349"/>
        <v/>
      </c>
      <c r="WGO117" s="81" t="str">
        <f t="shared" si="349"/>
        <v/>
      </c>
      <c r="WGP117" s="81" t="str">
        <f t="shared" si="349"/>
        <v/>
      </c>
      <c r="WGQ117" s="81" t="str">
        <f t="shared" si="349"/>
        <v/>
      </c>
      <c r="WGR117" s="81" t="str">
        <f t="shared" si="349"/>
        <v/>
      </c>
      <c r="WGS117" s="81" t="str">
        <f t="shared" si="349"/>
        <v/>
      </c>
      <c r="WGT117" s="81" t="str">
        <f t="shared" si="349"/>
        <v/>
      </c>
      <c r="WGU117" s="81" t="str">
        <f t="shared" si="349"/>
        <v/>
      </c>
      <c r="WGV117" s="81" t="str">
        <f t="shared" si="349"/>
        <v/>
      </c>
      <c r="WGW117" s="81" t="str">
        <f t="shared" si="349"/>
        <v/>
      </c>
      <c r="WGX117" s="81" t="str">
        <f t="shared" si="349"/>
        <v/>
      </c>
      <c r="WGY117" s="81" t="str">
        <f t="shared" si="349"/>
        <v/>
      </c>
      <c r="WGZ117" s="81" t="str">
        <f t="shared" si="349"/>
        <v/>
      </c>
      <c r="WHA117" s="81" t="str">
        <f t="shared" si="349"/>
        <v/>
      </c>
      <c r="WHB117" s="81" t="str">
        <f t="shared" si="349"/>
        <v/>
      </c>
      <c r="WHC117" s="81" t="str">
        <f t="shared" si="349"/>
        <v/>
      </c>
      <c r="WHD117" s="81" t="str">
        <f t="shared" si="349"/>
        <v/>
      </c>
      <c r="WHE117" s="81" t="str">
        <f t="shared" si="349"/>
        <v/>
      </c>
      <c r="WHF117" s="81" t="str">
        <f t="shared" si="349"/>
        <v/>
      </c>
      <c r="WHG117" s="81" t="str">
        <f t="shared" si="349"/>
        <v/>
      </c>
      <c r="WHH117" s="81" t="str">
        <f t="shared" si="349"/>
        <v/>
      </c>
      <c r="WHI117" s="81" t="str">
        <f t="shared" si="349"/>
        <v/>
      </c>
      <c r="WHJ117" s="81" t="str">
        <f t="shared" si="349"/>
        <v/>
      </c>
      <c r="WHK117" s="81" t="str">
        <f t="shared" si="349"/>
        <v/>
      </c>
      <c r="WHL117" s="81" t="str">
        <f t="shared" si="349"/>
        <v/>
      </c>
      <c r="WHM117" s="81" t="str">
        <f t="shared" si="349"/>
        <v/>
      </c>
      <c r="WHN117" s="81" t="str">
        <f t="shared" si="349"/>
        <v/>
      </c>
      <c r="WHO117" s="81" t="str">
        <f t="shared" si="349"/>
        <v/>
      </c>
      <c r="WHP117" s="81" t="str">
        <f t="shared" si="349"/>
        <v/>
      </c>
      <c r="WHQ117" s="81" t="str">
        <f t="shared" si="349"/>
        <v/>
      </c>
      <c r="WHR117" s="81" t="str">
        <f t="shared" si="349"/>
        <v/>
      </c>
      <c r="WHS117" s="81" t="str">
        <f t="shared" si="349"/>
        <v/>
      </c>
      <c r="WHT117" s="81" t="str">
        <f t="shared" si="349"/>
        <v/>
      </c>
      <c r="WHU117" s="81" t="str">
        <f t="shared" si="349"/>
        <v/>
      </c>
      <c r="WHV117" s="81" t="str">
        <f t="shared" si="349"/>
        <v/>
      </c>
      <c r="WHW117" s="81" t="str">
        <f t="shared" si="349"/>
        <v/>
      </c>
      <c r="WHX117" s="81" t="str">
        <f t="shared" si="349"/>
        <v/>
      </c>
      <c r="WHY117" s="81" t="str">
        <f t="shared" si="349"/>
        <v/>
      </c>
      <c r="WHZ117" s="81" t="str">
        <f t="shared" si="349"/>
        <v/>
      </c>
      <c r="WIA117" s="81" t="str">
        <f t="shared" ref="WIA117:WKL117" si="350">IF(ISNUMBER(outYear),WIA68+WIA74+WIA80+WIA114,"")</f>
        <v/>
      </c>
      <c r="WIB117" s="81" t="str">
        <f t="shared" si="350"/>
        <v/>
      </c>
      <c r="WIC117" s="81" t="str">
        <f t="shared" si="350"/>
        <v/>
      </c>
      <c r="WID117" s="81" t="str">
        <f t="shared" si="350"/>
        <v/>
      </c>
      <c r="WIE117" s="81" t="str">
        <f t="shared" si="350"/>
        <v/>
      </c>
      <c r="WIF117" s="81" t="str">
        <f t="shared" si="350"/>
        <v/>
      </c>
      <c r="WIG117" s="81" t="str">
        <f t="shared" si="350"/>
        <v/>
      </c>
      <c r="WIH117" s="81" t="str">
        <f t="shared" si="350"/>
        <v/>
      </c>
      <c r="WII117" s="81" t="str">
        <f t="shared" si="350"/>
        <v/>
      </c>
      <c r="WIJ117" s="81" t="str">
        <f t="shared" si="350"/>
        <v/>
      </c>
      <c r="WIK117" s="81" t="str">
        <f t="shared" si="350"/>
        <v/>
      </c>
      <c r="WIL117" s="81" t="str">
        <f t="shared" si="350"/>
        <v/>
      </c>
      <c r="WIM117" s="81" t="str">
        <f t="shared" si="350"/>
        <v/>
      </c>
      <c r="WIN117" s="81" t="str">
        <f t="shared" si="350"/>
        <v/>
      </c>
      <c r="WIO117" s="81" t="str">
        <f t="shared" si="350"/>
        <v/>
      </c>
      <c r="WIP117" s="81" t="str">
        <f t="shared" si="350"/>
        <v/>
      </c>
      <c r="WIQ117" s="81" t="str">
        <f t="shared" si="350"/>
        <v/>
      </c>
      <c r="WIR117" s="81" t="str">
        <f t="shared" si="350"/>
        <v/>
      </c>
      <c r="WIS117" s="81" t="str">
        <f t="shared" si="350"/>
        <v/>
      </c>
      <c r="WIT117" s="81" t="str">
        <f t="shared" si="350"/>
        <v/>
      </c>
      <c r="WIU117" s="81" t="str">
        <f t="shared" si="350"/>
        <v/>
      </c>
      <c r="WIV117" s="81" t="str">
        <f t="shared" si="350"/>
        <v/>
      </c>
      <c r="WIW117" s="81" t="str">
        <f t="shared" si="350"/>
        <v/>
      </c>
      <c r="WIX117" s="81" t="str">
        <f t="shared" si="350"/>
        <v/>
      </c>
      <c r="WIY117" s="81" t="str">
        <f t="shared" si="350"/>
        <v/>
      </c>
      <c r="WIZ117" s="81" t="str">
        <f t="shared" si="350"/>
        <v/>
      </c>
      <c r="WJA117" s="81" t="str">
        <f t="shared" si="350"/>
        <v/>
      </c>
      <c r="WJB117" s="81" t="str">
        <f t="shared" si="350"/>
        <v/>
      </c>
      <c r="WJC117" s="81" t="str">
        <f t="shared" si="350"/>
        <v/>
      </c>
      <c r="WJD117" s="81" t="str">
        <f t="shared" si="350"/>
        <v/>
      </c>
      <c r="WJE117" s="81" t="str">
        <f t="shared" si="350"/>
        <v/>
      </c>
      <c r="WJF117" s="81" t="str">
        <f t="shared" si="350"/>
        <v/>
      </c>
      <c r="WJG117" s="81" t="str">
        <f t="shared" si="350"/>
        <v/>
      </c>
      <c r="WJH117" s="81" t="str">
        <f t="shared" si="350"/>
        <v/>
      </c>
      <c r="WJI117" s="81" t="str">
        <f t="shared" si="350"/>
        <v/>
      </c>
      <c r="WJJ117" s="81" t="str">
        <f t="shared" si="350"/>
        <v/>
      </c>
      <c r="WJK117" s="81" t="str">
        <f t="shared" si="350"/>
        <v/>
      </c>
      <c r="WJL117" s="81" t="str">
        <f t="shared" si="350"/>
        <v/>
      </c>
      <c r="WJM117" s="81" t="str">
        <f t="shared" si="350"/>
        <v/>
      </c>
      <c r="WJN117" s="81" t="str">
        <f t="shared" si="350"/>
        <v/>
      </c>
      <c r="WJO117" s="81" t="str">
        <f t="shared" si="350"/>
        <v/>
      </c>
      <c r="WJP117" s="81" t="str">
        <f t="shared" si="350"/>
        <v/>
      </c>
      <c r="WJQ117" s="81" t="str">
        <f t="shared" si="350"/>
        <v/>
      </c>
      <c r="WJR117" s="81" t="str">
        <f t="shared" si="350"/>
        <v/>
      </c>
      <c r="WJS117" s="81" t="str">
        <f t="shared" si="350"/>
        <v/>
      </c>
      <c r="WJT117" s="81" t="str">
        <f t="shared" si="350"/>
        <v/>
      </c>
      <c r="WJU117" s="81" t="str">
        <f t="shared" si="350"/>
        <v/>
      </c>
      <c r="WJV117" s="81" t="str">
        <f t="shared" si="350"/>
        <v/>
      </c>
      <c r="WJW117" s="81" t="str">
        <f t="shared" si="350"/>
        <v/>
      </c>
      <c r="WJX117" s="81" t="str">
        <f t="shared" si="350"/>
        <v/>
      </c>
      <c r="WJY117" s="81" t="str">
        <f t="shared" si="350"/>
        <v/>
      </c>
      <c r="WJZ117" s="81" t="str">
        <f t="shared" si="350"/>
        <v/>
      </c>
      <c r="WKA117" s="81" t="str">
        <f t="shared" si="350"/>
        <v/>
      </c>
      <c r="WKB117" s="81" t="str">
        <f t="shared" si="350"/>
        <v/>
      </c>
      <c r="WKC117" s="81" t="str">
        <f t="shared" si="350"/>
        <v/>
      </c>
      <c r="WKD117" s="81" t="str">
        <f t="shared" si="350"/>
        <v/>
      </c>
      <c r="WKE117" s="81" t="str">
        <f t="shared" si="350"/>
        <v/>
      </c>
      <c r="WKF117" s="81" t="str">
        <f t="shared" si="350"/>
        <v/>
      </c>
      <c r="WKG117" s="81" t="str">
        <f t="shared" si="350"/>
        <v/>
      </c>
      <c r="WKH117" s="81" t="str">
        <f t="shared" si="350"/>
        <v/>
      </c>
      <c r="WKI117" s="81" t="str">
        <f t="shared" si="350"/>
        <v/>
      </c>
      <c r="WKJ117" s="81" t="str">
        <f t="shared" si="350"/>
        <v/>
      </c>
      <c r="WKK117" s="81" t="str">
        <f t="shared" si="350"/>
        <v/>
      </c>
      <c r="WKL117" s="81" t="str">
        <f t="shared" si="350"/>
        <v/>
      </c>
      <c r="WKM117" s="81" t="str">
        <f t="shared" ref="WKM117:WMX117" si="351">IF(ISNUMBER(outYear),WKM68+WKM74+WKM80+WKM114,"")</f>
        <v/>
      </c>
      <c r="WKN117" s="81" t="str">
        <f t="shared" si="351"/>
        <v/>
      </c>
      <c r="WKO117" s="81" t="str">
        <f t="shared" si="351"/>
        <v/>
      </c>
      <c r="WKP117" s="81" t="str">
        <f t="shared" si="351"/>
        <v/>
      </c>
      <c r="WKQ117" s="81" t="str">
        <f t="shared" si="351"/>
        <v/>
      </c>
      <c r="WKR117" s="81" t="str">
        <f t="shared" si="351"/>
        <v/>
      </c>
      <c r="WKS117" s="81" t="str">
        <f t="shared" si="351"/>
        <v/>
      </c>
      <c r="WKT117" s="81" t="str">
        <f t="shared" si="351"/>
        <v/>
      </c>
      <c r="WKU117" s="81" t="str">
        <f t="shared" si="351"/>
        <v/>
      </c>
      <c r="WKV117" s="81" t="str">
        <f t="shared" si="351"/>
        <v/>
      </c>
      <c r="WKW117" s="81" t="str">
        <f t="shared" si="351"/>
        <v/>
      </c>
      <c r="WKX117" s="81" t="str">
        <f t="shared" si="351"/>
        <v/>
      </c>
      <c r="WKY117" s="81" t="str">
        <f t="shared" si="351"/>
        <v/>
      </c>
      <c r="WKZ117" s="81" t="str">
        <f t="shared" si="351"/>
        <v/>
      </c>
      <c r="WLA117" s="81" t="str">
        <f t="shared" si="351"/>
        <v/>
      </c>
      <c r="WLB117" s="81" t="str">
        <f t="shared" si="351"/>
        <v/>
      </c>
      <c r="WLC117" s="81" t="str">
        <f t="shared" si="351"/>
        <v/>
      </c>
      <c r="WLD117" s="81" t="str">
        <f t="shared" si="351"/>
        <v/>
      </c>
      <c r="WLE117" s="81" t="str">
        <f t="shared" si="351"/>
        <v/>
      </c>
      <c r="WLF117" s="81" t="str">
        <f t="shared" si="351"/>
        <v/>
      </c>
      <c r="WLG117" s="81" t="str">
        <f t="shared" si="351"/>
        <v/>
      </c>
      <c r="WLH117" s="81" t="str">
        <f t="shared" si="351"/>
        <v/>
      </c>
      <c r="WLI117" s="81" t="str">
        <f t="shared" si="351"/>
        <v/>
      </c>
      <c r="WLJ117" s="81" t="str">
        <f t="shared" si="351"/>
        <v/>
      </c>
      <c r="WLK117" s="81" t="str">
        <f t="shared" si="351"/>
        <v/>
      </c>
      <c r="WLL117" s="81" t="str">
        <f t="shared" si="351"/>
        <v/>
      </c>
      <c r="WLM117" s="81" t="str">
        <f t="shared" si="351"/>
        <v/>
      </c>
      <c r="WLN117" s="81" t="str">
        <f t="shared" si="351"/>
        <v/>
      </c>
      <c r="WLO117" s="81" t="str">
        <f t="shared" si="351"/>
        <v/>
      </c>
      <c r="WLP117" s="81" t="str">
        <f t="shared" si="351"/>
        <v/>
      </c>
      <c r="WLQ117" s="81" t="str">
        <f t="shared" si="351"/>
        <v/>
      </c>
      <c r="WLR117" s="81" t="str">
        <f t="shared" si="351"/>
        <v/>
      </c>
      <c r="WLS117" s="81" t="str">
        <f t="shared" si="351"/>
        <v/>
      </c>
      <c r="WLT117" s="81" t="str">
        <f t="shared" si="351"/>
        <v/>
      </c>
      <c r="WLU117" s="81" t="str">
        <f t="shared" si="351"/>
        <v/>
      </c>
      <c r="WLV117" s="81" t="str">
        <f t="shared" si="351"/>
        <v/>
      </c>
      <c r="WLW117" s="81" t="str">
        <f t="shared" si="351"/>
        <v/>
      </c>
      <c r="WLX117" s="81" t="str">
        <f t="shared" si="351"/>
        <v/>
      </c>
      <c r="WLY117" s="81" t="str">
        <f t="shared" si="351"/>
        <v/>
      </c>
      <c r="WLZ117" s="81" t="str">
        <f t="shared" si="351"/>
        <v/>
      </c>
      <c r="WMA117" s="81" t="str">
        <f t="shared" si="351"/>
        <v/>
      </c>
      <c r="WMB117" s="81" t="str">
        <f t="shared" si="351"/>
        <v/>
      </c>
      <c r="WMC117" s="81" t="str">
        <f t="shared" si="351"/>
        <v/>
      </c>
      <c r="WMD117" s="81" t="str">
        <f t="shared" si="351"/>
        <v/>
      </c>
      <c r="WME117" s="81" t="str">
        <f t="shared" si="351"/>
        <v/>
      </c>
      <c r="WMF117" s="81" t="str">
        <f t="shared" si="351"/>
        <v/>
      </c>
      <c r="WMG117" s="81" t="str">
        <f t="shared" si="351"/>
        <v/>
      </c>
      <c r="WMH117" s="81" t="str">
        <f t="shared" si="351"/>
        <v/>
      </c>
      <c r="WMI117" s="81" t="str">
        <f t="shared" si="351"/>
        <v/>
      </c>
      <c r="WMJ117" s="81" t="str">
        <f t="shared" si="351"/>
        <v/>
      </c>
      <c r="WMK117" s="81" t="str">
        <f t="shared" si="351"/>
        <v/>
      </c>
      <c r="WML117" s="81" t="str">
        <f t="shared" si="351"/>
        <v/>
      </c>
      <c r="WMM117" s="81" t="str">
        <f t="shared" si="351"/>
        <v/>
      </c>
      <c r="WMN117" s="81" t="str">
        <f t="shared" si="351"/>
        <v/>
      </c>
      <c r="WMO117" s="81" t="str">
        <f t="shared" si="351"/>
        <v/>
      </c>
      <c r="WMP117" s="81" t="str">
        <f t="shared" si="351"/>
        <v/>
      </c>
      <c r="WMQ117" s="81" t="str">
        <f t="shared" si="351"/>
        <v/>
      </c>
      <c r="WMR117" s="81" t="str">
        <f t="shared" si="351"/>
        <v/>
      </c>
      <c r="WMS117" s="81" t="str">
        <f t="shared" si="351"/>
        <v/>
      </c>
      <c r="WMT117" s="81" t="str">
        <f t="shared" si="351"/>
        <v/>
      </c>
      <c r="WMU117" s="81" t="str">
        <f t="shared" si="351"/>
        <v/>
      </c>
      <c r="WMV117" s="81" t="str">
        <f t="shared" si="351"/>
        <v/>
      </c>
      <c r="WMW117" s="81" t="str">
        <f t="shared" si="351"/>
        <v/>
      </c>
      <c r="WMX117" s="81" t="str">
        <f t="shared" si="351"/>
        <v/>
      </c>
      <c r="WMY117" s="81" t="str">
        <f t="shared" ref="WMY117:WPJ117" si="352">IF(ISNUMBER(outYear),WMY68+WMY74+WMY80+WMY114,"")</f>
        <v/>
      </c>
      <c r="WMZ117" s="81" t="str">
        <f t="shared" si="352"/>
        <v/>
      </c>
      <c r="WNA117" s="81" t="str">
        <f t="shared" si="352"/>
        <v/>
      </c>
      <c r="WNB117" s="81" t="str">
        <f t="shared" si="352"/>
        <v/>
      </c>
      <c r="WNC117" s="81" t="str">
        <f t="shared" si="352"/>
        <v/>
      </c>
      <c r="WND117" s="81" t="str">
        <f t="shared" si="352"/>
        <v/>
      </c>
      <c r="WNE117" s="81" t="str">
        <f t="shared" si="352"/>
        <v/>
      </c>
      <c r="WNF117" s="81" t="str">
        <f t="shared" si="352"/>
        <v/>
      </c>
      <c r="WNG117" s="81" t="str">
        <f t="shared" si="352"/>
        <v/>
      </c>
      <c r="WNH117" s="81" t="str">
        <f t="shared" si="352"/>
        <v/>
      </c>
      <c r="WNI117" s="81" t="str">
        <f t="shared" si="352"/>
        <v/>
      </c>
      <c r="WNJ117" s="81" t="str">
        <f t="shared" si="352"/>
        <v/>
      </c>
      <c r="WNK117" s="81" t="str">
        <f t="shared" si="352"/>
        <v/>
      </c>
      <c r="WNL117" s="81" t="str">
        <f t="shared" si="352"/>
        <v/>
      </c>
      <c r="WNM117" s="81" t="str">
        <f t="shared" si="352"/>
        <v/>
      </c>
      <c r="WNN117" s="81" t="str">
        <f t="shared" si="352"/>
        <v/>
      </c>
      <c r="WNO117" s="81" t="str">
        <f t="shared" si="352"/>
        <v/>
      </c>
      <c r="WNP117" s="81" t="str">
        <f t="shared" si="352"/>
        <v/>
      </c>
      <c r="WNQ117" s="81" t="str">
        <f t="shared" si="352"/>
        <v/>
      </c>
      <c r="WNR117" s="81" t="str">
        <f t="shared" si="352"/>
        <v/>
      </c>
      <c r="WNS117" s="81" t="str">
        <f t="shared" si="352"/>
        <v/>
      </c>
      <c r="WNT117" s="81" t="str">
        <f t="shared" si="352"/>
        <v/>
      </c>
      <c r="WNU117" s="81" t="str">
        <f t="shared" si="352"/>
        <v/>
      </c>
      <c r="WNV117" s="81" t="str">
        <f t="shared" si="352"/>
        <v/>
      </c>
      <c r="WNW117" s="81" t="str">
        <f t="shared" si="352"/>
        <v/>
      </c>
      <c r="WNX117" s="81" t="str">
        <f t="shared" si="352"/>
        <v/>
      </c>
      <c r="WNY117" s="81" t="str">
        <f t="shared" si="352"/>
        <v/>
      </c>
      <c r="WNZ117" s="81" t="str">
        <f t="shared" si="352"/>
        <v/>
      </c>
      <c r="WOA117" s="81" t="str">
        <f t="shared" si="352"/>
        <v/>
      </c>
      <c r="WOB117" s="81" t="str">
        <f t="shared" si="352"/>
        <v/>
      </c>
      <c r="WOC117" s="81" t="str">
        <f t="shared" si="352"/>
        <v/>
      </c>
      <c r="WOD117" s="81" t="str">
        <f t="shared" si="352"/>
        <v/>
      </c>
      <c r="WOE117" s="81" t="str">
        <f t="shared" si="352"/>
        <v/>
      </c>
      <c r="WOF117" s="81" t="str">
        <f t="shared" si="352"/>
        <v/>
      </c>
      <c r="WOG117" s="81" t="str">
        <f t="shared" si="352"/>
        <v/>
      </c>
      <c r="WOH117" s="81" t="str">
        <f t="shared" si="352"/>
        <v/>
      </c>
      <c r="WOI117" s="81" t="str">
        <f t="shared" si="352"/>
        <v/>
      </c>
      <c r="WOJ117" s="81" t="str">
        <f t="shared" si="352"/>
        <v/>
      </c>
      <c r="WOK117" s="81" t="str">
        <f t="shared" si="352"/>
        <v/>
      </c>
      <c r="WOL117" s="81" t="str">
        <f t="shared" si="352"/>
        <v/>
      </c>
      <c r="WOM117" s="81" t="str">
        <f t="shared" si="352"/>
        <v/>
      </c>
      <c r="WON117" s="81" t="str">
        <f t="shared" si="352"/>
        <v/>
      </c>
      <c r="WOO117" s="81" t="str">
        <f t="shared" si="352"/>
        <v/>
      </c>
      <c r="WOP117" s="81" t="str">
        <f t="shared" si="352"/>
        <v/>
      </c>
      <c r="WOQ117" s="81" t="str">
        <f t="shared" si="352"/>
        <v/>
      </c>
      <c r="WOR117" s="81" t="str">
        <f t="shared" si="352"/>
        <v/>
      </c>
      <c r="WOS117" s="81" t="str">
        <f t="shared" si="352"/>
        <v/>
      </c>
      <c r="WOT117" s="81" t="str">
        <f t="shared" si="352"/>
        <v/>
      </c>
      <c r="WOU117" s="81" t="str">
        <f t="shared" si="352"/>
        <v/>
      </c>
      <c r="WOV117" s="81" t="str">
        <f t="shared" si="352"/>
        <v/>
      </c>
      <c r="WOW117" s="81" t="str">
        <f t="shared" si="352"/>
        <v/>
      </c>
      <c r="WOX117" s="81" t="str">
        <f t="shared" si="352"/>
        <v/>
      </c>
      <c r="WOY117" s="81" t="str">
        <f t="shared" si="352"/>
        <v/>
      </c>
      <c r="WOZ117" s="81" t="str">
        <f t="shared" si="352"/>
        <v/>
      </c>
      <c r="WPA117" s="81" t="str">
        <f t="shared" si="352"/>
        <v/>
      </c>
      <c r="WPB117" s="81" t="str">
        <f t="shared" si="352"/>
        <v/>
      </c>
      <c r="WPC117" s="81" t="str">
        <f t="shared" si="352"/>
        <v/>
      </c>
      <c r="WPD117" s="81" t="str">
        <f t="shared" si="352"/>
        <v/>
      </c>
      <c r="WPE117" s="81" t="str">
        <f t="shared" si="352"/>
        <v/>
      </c>
      <c r="WPF117" s="81" t="str">
        <f t="shared" si="352"/>
        <v/>
      </c>
      <c r="WPG117" s="81" t="str">
        <f t="shared" si="352"/>
        <v/>
      </c>
      <c r="WPH117" s="81" t="str">
        <f t="shared" si="352"/>
        <v/>
      </c>
      <c r="WPI117" s="81" t="str">
        <f t="shared" si="352"/>
        <v/>
      </c>
      <c r="WPJ117" s="81" t="str">
        <f t="shared" si="352"/>
        <v/>
      </c>
      <c r="WPK117" s="81" t="str">
        <f t="shared" ref="WPK117:WRV117" si="353">IF(ISNUMBER(outYear),WPK68+WPK74+WPK80+WPK114,"")</f>
        <v/>
      </c>
      <c r="WPL117" s="81" t="str">
        <f t="shared" si="353"/>
        <v/>
      </c>
      <c r="WPM117" s="81" t="str">
        <f t="shared" si="353"/>
        <v/>
      </c>
      <c r="WPN117" s="81" t="str">
        <f t="shared" si="353"/>
        <v/>
      </c>
      <c r="WPO117" s="81" t="str">
        <f t="shared" si="353"/>
        <v/>
      </c>
      <c r="WPP117" s="81" t="str">
        <f t="shared" si="353"/>
        <v/>
      </c>
      <c r="WPQ117" s="81" t="str">
        <f t="shared" si="353"/>
        <v/>
      </c>
      <c r="WPR117" s="81" t="str">
        <f t="shared" si="353"/>
        <v/>
      </c>
      <c r="WPS117" s="81" t="str">
        <f t="shared" si="353"/>
        <v/>
      </c>
      <c r="WPT117" s="81" t="str">
        <f t="shared" si="353"/>
        <v/>
      </c>
      <c r="WPU117" s="81" t="str">
        <f t="shared" si="353"/>
        <v/>
      </c>
      <c r="WPV117" s="81" t="str">
        <f t="shared" si="353"/>
        <v/>
      </c>
      <c r="WPW117" s="81" t="str">
        <f t="shared" si="353"/>
        <v/>
      </c>
      <c r="WPX117" s="81" t="str">
        <f t="shared" si="353"/>
        <v/>
      </c>
      <c r="WPY117" s="81" t="str">
        <f t="shared" si="353"/>
        <v/>
      </c>
      <c r="WPZ117" s="81" t="str">
        <f t="shared" si="353"/>
        <v/>
      </c>
      <c r="WQA117" s="81" t="str">
        <f t="shared" si="353"/>
        <v/>
      </c>
      <c r="WQB117" s="81" t="str">
        <f t="shared" si="353"/>
        <v/>
      </c>
      <c r="WQC117" s="81" t="str">
        <f t="shared" si="353"/>
        <v/>
      </c>
      <c r="WQD117" s="81" t="str">
        <f t="shared" si="353"/>
        <v/>
      </c>
      <c r="WQE117" s="81" t="str">
        <f t="shared" si="353"/>
        <v/>
      </c>
      <c r="WQF117" s="81" t="str">
        <f t="shared" si="353"/>
        <v/>
      </c>
      <c r="WQG117" s="81" t="str">
        <f t="shared" si="353"/>
        <v/>
      </c>
      <c r="WQH117" s="81" t="str">
        <f t="shared" si="353"/>
        <v/>
      </c>
      <c r="WQI117" s="81" t="str">
        <f t="shared" si="353"/>
        <v/>
      </c>
      <c r="WQJ117" s="81" t="str">
        <f t="shared" si="353"/>
        <v/>
      </c>
      <c r="WQK117" s="81" t="str">
        <f t="shared" si="353"/>
        <v/>
      </c>
      <c r="WQL117" s="81" t="str">
        <f t="shared" si="353"/>
        <v/>
      </c>
      <c r="WQM117" s="81" t="str">
        <f t="shared" si="353"/>
        <v/>
      </c>
      <c r="WQN117" s="81" t="str">
        <f t="shared" si="353"/>
        <v/>
      </c>
      <c r="WQO117" s="81" t="str">
        <f t="shared" si="353"/>
        <v/>
      </c>
      <c r="WQP117" s="81" t="str">
        <f t="shared" si="353"/>
        <v/>
      </c>
      <c r="WQQ117" s="81" t="str">
        <f t="shared" si="353"/>
        <v/>
      </c>
      <c r="WQR117" s="81" t="str">
        <f t="shared" si="353"/>
        <v/>
      </c>
      <c r="WQS117" s="81" t="str">
        <f t="shared" si="353"/>
        <v/>
      </c>
      <c r="WQT117" s="81" t="str">
        <f t="shared" si="353"/>
        <v/>
      </c>
      <c r="WQU117" s="81" t="str">
        <f t="shared" si="353"/>
        <v/>
      </c>
      <c r="WQV117" s="81" t="str">
        <f t="shared" si="353"/>
        <v/>
      </c>
      <c r="WQW117" s="81" t="str">
        <f t="shared" si="353"/>
        <v/>
      </c>
      <c r="WQX117" s="81" t="str">
        <f t="shared" si="353"/>
        <v/>
      </c>
      <c r="WQY117" s="81" t="str">
        <f t="shared" si="353"/>
        <v/>
      </c>
      <c r="WQZ117" s="81" t="str">
        <f t="shared" si="353"/>
        <v/>
      </c>
      <c r="WRA117" s="81" t="str">
        <f t="shared" si="353"/>
        <v/>
      </c>
      <c r="WRB117" s="81" t="str">
        <f t="shared" si="353"/>
        <v/>
      </c>
      <c r="WRC117" s="81" t="str">
        <f t="shared" si="353"/>
        <v/>
      </c>
      <c r="WRD117" s="81" t="str">
        <f t="shared" si="353"/>
        <v/>
      </c>
      <c r="WRE117" s="81" t="str">
        <f t="shared" si="353"/>
        <v/>
      </c>
      <c r="WRF117" s="81" t="str">
        <f t="shared" si="353"/>
        <v/>
      </c>
      <c r="WRG117" s="81" t="str">
        <f t="shared" si="353"/>
        <v/>
      </c>
      <c r="WRH117" s="81" t="str">
        <f t="shared" si="353"/>
        <v/>
      </c>
      <c r="WRI117" s="81" t="str">
        <f t="shared" si="353"/>
        <v/>
      </c>
      <c r="WRJ117" s="81" t="str">
        <f t="shared" si="353"/>
        <v/>
      </c>
      <c r="WRK117" s="81" t="str">
        <f t="shared" si="353"/>
        <v/>
      </c>
      <c r="WRL117" s="81" t="str">
        <f t="shared" si="353"/>
        <v/>
      </c>
      <c r="WRM117" s="81" t="str">
        <f t="shared" si="353"/>
        <v/>
      </c>
      <c r="WRN117" s="81" t="str">
        <f t="shared" si="353"/>
        <v/>
      </c>
      <c r="WRO117" s="81" t="str">
        <f t="shared" si="353"/>
        <v/>
      </c>
      <c r="WRP117" s="81" t="str">
        <f t="shared" si="353"/>
        <v/>
      </c>
      <c r="WRQ117" s="81" t="str">
        <f t="shared" si="353"/>
        <v/>
      </c>
      <c r="WRR117" s="81" t="str">
        <f t="shared" si="353"/>
        <v/>
      </c>
      <c r="WRS117" s="81" t="str">
        <f t="shared" si="353"/>
        <v/>
      </c>
      <c r="WRT117" s="81" t="str">
        <f t="shared" si="353"/>
        <v/>
      </c>
      <c r="WRU117" s="81" t="str">
        <f t="shared" si="353"/>
        <v/>
      </c>
      <c r="WRV117" s="81" t="str">
        <f t="shared" si="353"/>
        <v/>
      </c>
      <c r="WRW117" s="81" t="str">
        <f t="shared" ref="WRW117:WUH117" si="354">IF(ISNUMBER(outYear),WRW68+WRW74+WRW80+WRW114,"")</f>
        <v/>
      </c>
      <c r="WRX117" s="81" t="str">
        <f t="shared" si="354"/>
        <v/>
      </c>
      <c r="WRY117" s="81" t="str">
        <f t="shared" si="354"/>
        <v/>
      </c>
      <c r="WRZ117" s="81" t="str">
        <f t="shared" si="354"/>
        <v/>
      </c>
      <c r="WSA117" s="81" t="str">
        <f t="shared" si="354"/>
        <v/>
      </c>
      <c r="WSB117" s="81" t="str">
        <f t="shared" si="354"/>
        <v/>
      </c>
      <c r="WSC117" s="81" t="str">
        <f t="shared" si="354"/>
        <v/>
      </c>
      <c r="WSD117" s="81" t="str">
        <f t="shared" si="354"/>
        <v/>
      </c>
      <c r="WSE117" s="81" t="str">
        <f t="shared" si="354"/>
        <v/>
      </c>
      <c r="WSF117" s="81" t="str">
        <f t="shared" si="354"/>
        <v/>
      </c>
      <c r="WSG117" s="81" t="str">
        <f t="shared" si="354"/>
        <v/>
      </c>
      <c r="WSH117" s="81" t="str">
        <f t="shared" si="354"/>
        <v/>
      </c>
      <c r="WSI117" s="81" t="str">
        <f t="shared" si="354"/>
        <v/>
      </c>
      <c r="WSJ117" s="81" t="str">
        <f t="shared" si="354"/>
        <v/>
      </c>
      <c r="WSK117" s="81" t="str">
        <f t="shared" si="354"/>
        <v/>
      </c>
      <c r="WSL117" s="81" t="str">
        <f t="shared" si="354"/>
        <v/>
      </c>
      <c r="WSM117" s="81" t="str">
        <f t="shared" si="354"/>
        <v/>
      </c>
      <c r="WSN117" s="81" t="str">
        <f t="shared" si="354"/>
        <v/>
      </c>
      <c r="WSO117" s="81" t="str">
        <f t="shared" si="354"/>
        <v/>
      </c>
      <c r="WSP117" s="81" t="str">
        <f t="shared" si="354"/>
        <v/>
      </c>
      <c r="WSQ117" s="81" t="str">
        <f t="shared" si="354"/>
        <v/>
      </c>
      <c r="WSR117" s="81" t="str">
        <f t="shared" si="354"/>
        <v/>
      </c>
      <c r="WSS117" s="81" t="str">
        <f t="shared" si="354"/>
        <v/>
      </c>
      <c r="WST117" s="81" t="str">
        <f t="shared" si="354"/>
        <v/>
      </c>
      <c r="WSU117" s="81" t="str">
        <f t="shared" si="354"/>
        <v/>
      </c>
      <c r="WSV117" s="81" t="str">
        <f t="shared" si="354"/>
        <v/>
      </c>
      <c r="WSW117" s="81" t="str">
        <f t="shared" si="354"/>
        <v/>
      </c>
      <c r="WSX117" s="81" t="str">
        <f t="shared" si="354"/>
        <v/>
      </c>
      <c r="WSY117" s="81" t="str">
        <f t="shared" si="354"/>
        <v/>
      </c>
      <c r="WSZ117" s="81" t="str">
        <f t="shared" si="354"/>
        <v/>
      </c>
      <c r="WTA117" s="81" t="str">
        <f t="shared" si="354"/>
        <v/>
      </c>
      <c r="WTB117" s="81" t="str">
        <f t="shared" si="354"/>
        <v/>
      </c>
      <c r="WTC117" s="81" t="str">
        <f t="shared" si="354"/>
        <v/>
      </c>
      <c r="WTD117" s="81" t="str">
        <f t="shared" si="354"/>
        <v/>
      </c>
      <c r="WTE117" s="81" t="str">
        <f t="shared" si="354"/>
        <v/>
      </c>
      <c r="WTF117" s="81" t="str">
        <f t="shared" si="354"/>
        <v/>
      </c>
      <c r="WTG117" s="81" t="str">
        <f t="shared" si="354"/>
        <v/>
      </c>
      <c r="WTH117" s="81" t="str">
        <f t="shared" si="354"/>
        <v/>
      </c>
      <c r="WTI117" s="81" t="str">
        <f t="shared" si="354"/>
        <v/>
      </c>
      <c r="WTJ117" s="81" t="str">
        <f t="shared" si="354"/>
        <v/>
      </c>
      <c r="WTK117" s="81" t="str">
        <f t="shared" si="354"/>
        <v/>
      </c>
      <c r="WTL117" s="81" t="str">
        <f t="shared" si="354"/>
        <v/>
      </c>
      <c r="WTM117" s="81" t="str">
        <f t="shared" si="354"/>
        <v/>
      </c>
      <c r="WTN117" s="81" t="str">
        <f t="shared" si="354"/>
        <v/>
      </c>
      <c r="WTO117" s="81" t="str">
        <f t="shared" si="354"/>
        <v/>
      </c>
      <c r="WTP117" s="81" t="str">
        <f t="shared" si="354"/>
        <v/>
      </c>
      <c r="WTQ117" s="81" t="str">
        <f t="shared" si="354"/>
        <v/>
      </c>
      <c r="WTR117" s="81" t="str">
        <f t="shared" si="354"/>
        <v/>
      </c>
      <c r="WTS117" s="81" t="str">
        <f t="shared" si="354"/>
        <v/>
      </c>
      <c r="WTT117" s="81" t="str">
        <f t="shared" si="354"/>
        <v/>
      </c>
      <c r="WTU117" s="81" t="str">
        <f t="shared" si="354"/>
        <v/>
      </c>
      <c r="WTV117" s="81" t="str">
        <f t="shared" si="354"/>
        <v/>
      </c>
      <c r="WTW117" s="81" t="str">
        <f t="shared" si="354"/>
        <v/>
      </c>
      <c r="WTX117" s="81" t="str">
        <f t="shared" si="354"/>
        <v/>
      </c>
      <c r="WTY117" s="81" t="str">
        <f t="shared" si="354"/>
        <v/>
      </c>
      <c r="WTZ117" s="81" t="str">
        <f t="shared" si="354"/>
        <v/>
      </c>
      <c r="WUA117" s="81" t="str">
        <f t="shared" si="354"/>
        <v/>
      </c>
      <c r="WUB117" s="81" t="str">
        <f t="shared" si="354"/>
        <v/>
      </c>
      <c r="WUC117" s="81" t="str">
        <f t="shared" si="354"/>
        <v/>
      </c>
      <c r="WUD117" s="81" t="str">
        <f t="shared" si="354"/>
        <v/>
      </c>
      <c r="WUE117" s="81" t="str">
        <f t="shared" si="354"/>
        <v/>
      </c>
      <c r="WUF117" s="81" t="str">
        <f t="shared" si="354"/>
        <v/>
      </c>
      <c r="WUG117" s="81" t="str">
        <f t="shared" si="354"/>
        <v/>
      </c>
      <c r="WUH117" s="81" t="str">
        <f t="shared" si="354"/>
        <v/>
      </c>
      <c r="WUI117" s="81" t="str">
        <f t="shared" ref="WUI117:WWT117" si="355">IF(ISNUMBER(outYear),WUI68+WUI74+WUI80+WUI114,"")</f>
        <v/>
      </c>
      <c r="WUJ117" s="81" t="str">
        <f t="shared" si="355"/>
        <v/>
      </c>
      <c r="WUK117" s="81" t="str">
        <f t="shared" si="355"/>
        <v/>
      </c>
      <c r="WUL117" s="81" t="str">
        <f t="shared" si="355"/>
        <v/>
      </c>
      <c r="WUM117" s="81" t="str">
        <f t="shared" si="355"/>
        <v/>
      </c>
      <c r="WUN117" s="81" t="str">
        <f t="shared" si="355"/>
        <v/>
      </c>
      <c r="WUO117" s="81" t="str">
        <f t="shared" si="355"/>
        <v/>
      </c>
      <c r="WUP117" s="81" t="str">
        <f t="shared" si="355"/>
        <v/>
      </c>
      <c r="WUQ117" s="81" t="str">
        <f t="shared" si="355"/>
        <v/>
      </c>
      <c r="WUR117" s="81" t="str">
        <f t="shared" si="355"/>
        <v/>
      </c>
      <c r="WUS117" s="81" t="str">
        <f t="shared" si="355"/>
        <v/>
      </c>
      <c r="WUT117" s="81" t="str">
        <f t="shared" si="355"/>
        <v/>
      </c>
      <c r="WUU117" s="81" t="str">
        <f t="shared" si="355"/>
        <v/>
      </c>
      <c r="WUV117" s="81" t="str">
        <f t="shared" si="355"/>
        <v/>
      </c>
      <c r="WUW117" s="81" t="str">
        <f t="shared" si="355"/>
        <v/>
      </c>
      <c r="WUX117" s="81" t="str">
        <f t="shared" si="355"/>
        <v/>
      </c>
      <c r="WUY117" s="81" t="str">
        <f t="shared" si="355"/>
        <v/>
      </c>
      <c r="WUZ117" s="81" t="str">
        <f t="shared" si="355"/>
        <v/>
      </c>
      <c r="WVA117" s="81" t="str">
        <f t="shared" si="355"/>
        <v/>
      </c>
      <c r="WVB117" s="81" t="str">
        <f t="shared" si="355"/>
        <v/>
      </c>
      <c r="WVC117" s="81" t="str">
        <f t="shared" si="355"/>
        <v/>
      </c>
      <c r="WVD117" s="81" t="str">
        <f t="shared" si="355"/>
        <v/>
      </c>
      <c r="WVE117" s="81" t="str">
        <f t="shared" si="355"/>
        <v/>
      </c>
      <c r="WVF117" s="81" t="str">
        <f t="shared" si="355"/>
        <v/>
      </c>
      <c r="WVG117" s="81" t="str">
        <f t="shared" si="355"/>
        <v/>
      </c>
      <c r="WVH117" s="81" t="str">
        <f t="shared" si="355"/>
        <v/>
      </c>
      <c r="WVI117" s="81" t="str">
        <f t="shared" si="355"/>
        <v/>
      </c>
      <c r="WVJ117" s="81" t="str">
        <f t="shared" si="355"/>
        <v/>
      </c>
      <c r="WVK117" s="81" t="str">
        <f t="shared" si="355"/>
        <v/>
      </c>
      <c r="WVL117" s="81" t="str">
        <f t="shared" si="355"/>
        <v/>
      </c>
      <c r="WVM117" s="81" t="str">
        <f t="shared" si="355"/>
        <v/>
      </c>
      <c r="WVN117" s="81" t="str">
        <f t="shared" si="355"/>
        <v/>
      </c>
      <c r="WVO117" s="81" t="str">
        <f t="shared" si="355"/>
        <v/>
      </c>
      <c r="WVP117" s="81" t="str">
        <f t="shared" si="355"/>
        <v/>
      </c>
      <c r="WVQ117" s="81" t="str">
        <f t="shared" si="355"/>
        <v/>
      </c>
      <c r="WVR117" s="81" t="str">
        <f t="shared" si="355"/>
        <v/>
      </c>
      <c r="WVS117" s="81" t="str">
        <f t="shared" si="355"/>
        <v/>
      </c>
      <c r="WVT117" s="81" t="str">
        <f t="shared" si="355"/>
        <v/>
      </c>
      <c r="WVU117" s="81" t="str">
        <f t="shared" si="355"/>
        <v/>
      </c>
      <c r="WVV117" s="81" t="str">
        <f t="shared" si="355"/>
        <v/>
      </c>
      <c r="WVW117" s="81" t="str">
        <f t="shared" si="355"/>
        <v/>
      </c>
      <c r="WVX117" s="81" t="str">
        <f t="shared" si="355"/>
        <v/>
      </c>
      <c r="WVY117" s="81" t="str">
        <f t="shared" si="355"/>
        <v/>
      </c>
      <c r="WVZ117" s="81" t="str">
        <f t="shared" si="355"/>
        <v/>
      </c>
      <c r="WWA117" s="81" t="str">
        <f t="shared" si="355"/>
        <v/>
      </c>
      <c r="WWB117" s="81" t="str">
        <f t="shared" si="355"/>
        <v/>
      </c>
      <c r="WWC117" s="81" t="str">
        <f t="shared" si="355"/>
        <v/>
      </c>
      <c r="WWD117" s="81" t="str">
        <f t="shared" si="355"/>
        <v/>
      </c>
      <c r="WWE117" s="81" t="str">
        <f t="shared" si="355"/>
        <v/>
      </c>
      <c r="WWF117" s="81" t="str">
        <f t="shared" si="355"/>
        <v/>
      </c>
      <c r="WWG117" s="81" t="str">
        <f t="shared" si="355"/>
        <v/>
      </c>
      <c r="WWH117" s="81" t="str">
        <f t="shared" si="355"/>
        <v/>
      </c>
      <c r="WWI117" s="81" t="str">
        <f t="shared" si="355"/>
        <v/>
      </c>
      <c r="WWJ117" s="81" t="str">
        <f t="shared" si="355"/>
        <v/>
      </c>
      <c r="WWK117" s="81" t="str">
        <f t="shared" si="355"/>
        <v/>
      </c>
      <c r="WWL117" s="81" t="str">
        <f t="shared" si="355"/>
        <v/>
      </c>
      <c r="WWM117" s="81" t="str">
        <f t="shared" si="355"/>
        <v/>
      </c>
      <c r="WWN117" s="81" t="str">
        <f t="shared" si="355"/>
        <v/>
      </c>
      <c r="WWO117" s="81" t="str">
        <f t="shared" si="355"/>
        <v/>
      </c>
      <c r="WWP117" s="81" t="str">
        <f t="shared" si="355"/>
        <v/>
      </c>
      <c r="WWQ117" s="81" t="str">
        <f t="shared" si="355"/>
        <v/>
      </c>
      <c r="WWR117" s="81" t="str">
        <f t="shared" si="355"/>
        <v/>
      </c>
      <c r="WWS117" s="81" t="str">
        <f t="shared" si="355"/>
        <v/>
      </c>
      <c r="WWT117" s="81" t="str">
        <f t="shared" si="355"/>
        <v/>
      </c>
      <c r="WWU117" s="81" t="str">
        <f t="shared" ref="WWU117:WZF117" si="356">IF(ISNUMBER(outYear),WWU68+WWU74+WWU80+WWU114,"")</f>
        <v/>
      </c>
      <c r="WWV117" s="81" t="str">
        <f t="shared" si="356"/>
        <v/>
      </c>
      <c r="WWW117" s="81" t="str">
        <f t="shared" si="356"/>
        <v/>
      </c>
      <c r="WWX117" s="81" t="str">
        <f t="shared" si="356"/>
        <v/>
      </c>
      <c r="WWY117" s="81" t="str">
        <f t="shared" si="356"/>
        <v/>
      </c>
      <c r="WWZ117" s="81" t="str">
        <f t="shared" si="356"/>
        <v/>
      </c>
      <c r="WXA117" s="81" t="str">
        <f t="shared" si="356"/>
        <v/>
      </c>
      <c r="WXB117" s="81" t="str">
        <f t="shared" si="356"/>
        <v/>
      </c>
      <c r="WXC117" s="81" t="str">
        <f t="shared" si="356"/>
        <v/>
      </c>
      <c r="WXD117" s="81" t="str">
        <f t="shared" si="356"/>
        <v/>
      </c>
      <c r="WXE117" s="81" t="str">
        <f t="shared" si="356"/>
        <v/>
      </c>
      <c r="WXF117" s="81" t="str">
        <f t="shared" si="356"/>
        <v/>
      </c>
      <c r="WXG117" s="81" t="str">
        <f t="shared" si="356"/>
        <v/>
      </c>
      <c r="WXH117" s="81" t="str">
        <f t="shared" si="356"/>
        <v/>
      </c>
      <c r="WXI117" s="81" t="str">
        <f t="shared" si="356"/>
        <v/>
      </c>
      <c r="WXJ117" s="81" t="str">
        <f t="shared" si="356"/>
        <v/>
      </c>
      <c r="WXK117" s="81" t="str">
        <f t="shared" si="356"/>
        <v/>
      </c>
      <c r="WXL117" s="81" t="str">
        <f t="shared" si="356"/>
        <v/>
      </c>
      <c r="WXM117" s="81" t="str">
        <f t="shared" si="356"/>
        <v/>
      </c>
      <c r="WXN117" s="81" t="str">
        <f t="shared" si="356"/>
        <v/>
      </c>
      <c r="WXO117" s="81" t="str">
        <f t="shared" si="356"/>
        <v/>
      </c>
      <c r="WXP117" s="81" t="str">
        <f t="shared" si="356"/>
        <v/>
      </c>
      <c r="WXQ117" s="81" t="str">
        <f t="shared" si="356"/>
        <v/>
      </c>
      <c r="WXR117" s="81" t="str">
        <f t="shared" si="356"/>
        <v/>
      </c>
      <c r="WXS117" s="81" t="str">
        <f t="shared" si="356"/>
        <v/>
      </c>
      <c r="WXT117" s="81" t="str">
        <f t="shared" si="356"/>
        <v/>
      </c>
      <c r="WXU117" s="81" t="str">
        <f t="shared" si="356"/>
        <v/>
      </c>
      <c r="WXV117" s="81" t="str">
        <f t="shared" si="356"/>
        <v/>
      </c>
      <c r="WXW117" s="81" t="str">
        <f t="shared" si="356"/>
        <v/>
      </c>
      <c r="WXX117" s="81" t="str">
        <f t="shared" si="356"/>
        <v/>
      </c>
      <c r="WXY117" s="81" t="str">
        <f t="shared" si="356"/>
        <v/>
      </c>
      <c r="WXZ117" s="81" t="str">
        <f t="shared" si="356"/>
        <v/>
      </c>
      <c r="WYA117" s="81" t="str">
        <f t="shared" si="356"/>
        <v/>
      </c>
      <c r="WYB117" s="81" t="str">
        <f t="shared" si="356"/>
        <v/>
      </c>
      <c r="WYC117" s="81" t="str">
        <f t="shared" si="356"/>
        <v/>
      </c>
      <c r="WYD117" s="81" t="str">
        <f t="shared" si="356"/>
        <v/>
      </c>
      <c r="WYE117" s="81" t="str">
        <f t="shared" si="356"/>
        <v/>
      </c>
      <c r="WYF117" s="81" t="str">
        <f t="shared" si="356"/>
        <v/>
      </c>
      <c r="WYG117" s="81" t="str">
        <f t="shared" si="356"/>
        <v/>
      </c>
      <c r="WYH117" s="81" t="str">
        <f t="shared" si="356"/>
        <v/>
      </c>
      <c r="WYI117" s="81" t="str">
        <f t="shared" si="356"/>
        <v/>
      </c>
      <c r="WYJ117" s="81" t="str">
        <f t="shared" si="356"/>
        <v/>
      </c>
      <c r="WYK117" s="81" t="str">
        <f t="shared" si="356"/>
        <v/>
      </c>
      <c r="WYL117" s="81" t="str">
        <f t="shared" si="356"/>
        <v/>
      </c>
      <c r="WYM117" s="81" t="str">
        <f t="shared" si="356"/>
        <v/>
      </c>
      <c r="WYN117" s="81" t="str">
        <f t="shared" si="356"/>
        <v/>
      </c>
      <c r="WYO117" s="81" t="str">
        <f t="shared" si="356"/>
        <v/>
      </c>
      <c r="WYP117" s="81" t="str">
        <f t="shared" si="356"/>
        <v/>
      </c>
      <c r="WYQ117" s="81" t="str">
        <f t="shared" si="356"/>
        <v/>
      </c>
      <c r="WYR117" s="81" t="str">
        <f t="shared" si="356"/>
        <v/>
      </c>
      <c r="WYS117" s="81" t="str">
        <f t="shared" si="356"/>
        <v/>
      </c>
      <c r="WYT117" s="81" t="str">
        <f t="shared" si="356"/>
        <v/>
      </c>
      <c r="WYU117" s="81" t="str">
        <f t="shared" si="356"/>
        <v/>
      </c>
      <c r="WYV117" s="81" t="str">
        <f t="shared" si="356"/>
        <v/>
      </c>
      <c r="WYW117" s="81" t="str">
        <f t="shared" si="356"/>
        <v/>
      </c>
      <c r="WYX117" s="81" t="str">
        <f t="shared" si="356"/>
        <v/>
      </c>
      <c r="WYY117" s="81" t="str">
        <f t="shared" si="356"/>
        <v/>
      </c>
      <c r="WYZ117" s="81" t="str">
        <f t="shared" si="356"/>
        <v/>
      </c>
      <c r="WZA117" s="81" t="str">
        <f t="shared" si="356"/>
        <v/>
      </c>
      <c r="WZB117" s="81" t="str">
        <f t="shared" si="356"/>
        <v/>
      </c>
      <c r="WZC117" s="81" t="str">
        <f t="shared" si="356"/>
        <v/>
      </c>
      <c r="WZD117" s="81" t="str">
        <f t="shared" si="356"/>
        <v/>
      </c>
      <c r="WZE117" s="81" t="str">
        <f t="shared" si="356"/>
        <v/>
      </c>
      <c r="WZF117" s="81" t="str">
        <f t="shared" si="356"/>
        <v/>
      </c>
      <c r="WZG117" s="81" t="str">
        <f t="shared" ref="WZG117:XBR117" si="357">IF(ISNUMBER(outYear),WZG68+WZG74+WZG80+WZG114,"")</f>
        <v/>
      </c>
      <c r="WZH117" s="81" t="str">
        <f t="shared" si="357"/>
        <v/>
      </c>
      <c r="WZI117" s="81" t="str">
        <f t="shared" si="357"/>
        <v/>
      </c>
      <c r="WZJ117" s="81" t="str">
        <f t="shared" si="357"/>
        <v/>
      </c>
      <c r="WZK117" s="81" t="str">
        <f t="shared" si="357"/>
        <v/>
      </c>
      <c r="WZL117" s="81" t="str">
        <f t="shared" si="357"/>
        <v/>
      </c>
      <c r="WZM117" s="81" t="str">
        <f t="shared" si="357"/>
        <v/>
      </c>
      <c r="WZN117" s="81" t="str">
        <f t="shared" si="357"/>
        <v/>
      </c>
      <c r="WZO117" s="81" t="str">
        <f t="shared" si="357"/>
        <v/>
      </c>
      <c r="WZP117" s="81" t="str">
        <f t="shared" si="357"/>
        <v/>
      </c>
      <c r="WZQ117" s="81" t="str">
        <f t="shared" si="357"/>
        <v/>
      </c>
      <c r="WZR117" s="81" t="str">
        <f t="shared" si="357"/>
        <v/>
      </c>
      <c r="WZS117" s="81" t="str">
        <f t="shared" si="357"/>
        <v/>
      </c>
      <c r="WZT117" s="81" t="str">
        <f t="shared" si="357"/>
        <v/>
      </c>
      <c r="WZU117" s="81" t="str">
        <f t="shared" si="357"/>
        <v/>
      </c>
      <c r="WZV117" s="81" t="str">
        <f t="shared" si="357"/>
        <v/>
      </c>
      <c r="WZW117" s="81" t="str">
        <f t="shared" si="357"/>
        <v/>
      </c>
      <c r="WZX117" s="81" t="str">
        <f t="shared" si="357"/>
        <v/>
      </c>
      <c r="WZY117" s="81" t="str">
        <f t="shared" si="357"/>
        <v/>
      </c>
      <c r="WZZ117" s="81" t="str">
        <f t="shared" si="357"/>
        <v/>
      </c>
      <c r="XAA117" s="81" t="str">
        <f t="shared" si="357"/>
        <v/>
      </c>
      <c r="XAB117" s="81" t="str">
        <f t="shared" si="357"/>
        <v/>
      </c>
      <c r="XAC117" s="81" t="str">
        <f t="shared" si="357"/>
        <v/>
      </c>
      <c r="XAD117" s="81" t="str">
        <f t="shared" si="357"/>
        <v/>
      </c>
      <c r="XAE117" s="81" t="str">
        <f t="shared" si="357"/>
        <v/>
      </c>
      <c r="XAF117" s="81" t="str">
        <f t="shared" si="357"/>
        <v/>
      </c>
      <c r="XAG117" s="81" t="str">
        <f t="shared" si="357"/>
        <v/>
      </c>
      <c r="XAH117" s="81" t="str">
        <f t="shared" si="357"/>
        <v/>
      </c>
      <c r="XAI117" s="81" t="str">
        <f t="shared" si="357"/>
        <v/>
      </c>
      <c r="XAJ117" s="81" t="str">
        <f t="shared" si="357"/>
        <v/>
      </c>
      <c r="XAK117" s="81" t="str">
        <f t="shared" si="357"/>
        <v/>
      </c>
      <c r="XAL117" s="81" t="str">
        <f t="shared" si="357"/>
        <v/>
      </c>
      <c r="XAM117" s="81" t="str">
        <f t="shared" si="357"/>
        <v/>
      </c>
      <c r="XAN117" s="81" t="str">
        <f t="shared" si="357"/>
        <v/>
      </c>
      <c r="XAO117" s="81" t="str">
        <f t="shared" si="357"/>
        <v/>
      </c>
      <c r="XAP117" s="81" t="str">
        <f t="shared" si="357"/>
        <v/>
      </c>
      <c r="XAQ117" s="81" t="str">
        <f t="shared" si="357"/>
        <v/>
      </c>
      <c r="XAR117" s="81" t="str">
        <f t="shared" si="357"/>
        <v/>
      </c>
      <c r="XAS117" s="81" t="str">
        <f t="shared" si="357"/>
        <v/>
      </c>
      <c r="XAT117" s="81" t="str">
        <f t="shared" si="357"/>
        <v/>
      </c>
      <c r="XAU117" s="81" t="str">
        <f t="shared" si="357"/>
        <v/>
      </c>
      <c r="XAV117" s="81" t="str">
        <f t="shared" si="357"/>
        <v/>
      </c>
      <c r="XAW117" s="81" t="str">
        <f t="shared" si="357"/>
        <v/>
      </c>
      <c r="XAX117" s="81" t="str">
        <f t="shared" si="357"/>
        <v/>
      </c>
      <c r="XAY117" s="81" t="str">
        <f t="shared" si="357"/>
        <v/>
      </c>
      <c r="XAZ117" s="81" t="str">
        <f t="shared" si="357"/>
        <v/>
      </c>
      <c r="XBA117" s="81" t="str">
        <f t="shared" si="357"/>
        <v/>
      </c>
      <c r="XBB117" s="81" t="str">
        <f t="shared" si="357"/>
        <v/>
      </c>
      <c r="XBC117" s="81" t="str">
        <f t="shared" si="357"/>
        <v/>
      </c>
      <c r="XBD117" s="81" t="str">
        <f t="shared" si="357"/>
        <v/>
      </c>
      <c r="XBE117" s="81" t="str">
        <f t="shared" si="357"/>
        <v/>
      </c>
      <c r="XBF117" s="81" t="str">
        <f t="shared" si="357"/>
        <v/>
      </c>
      <c r="XBG117" s="81" t="str">
        <f t="shared" si="357"/>
        <v/>
      </c>
      <c r="XBH117" s="81" t="str">
        <f t="shared" si="357"/>
        <v/>
      </c>
      <c r="XBI117" s="81" t="str">
        <f t="shared" si="357"/>
        <v/>
      </c>
      <c r="XBJ117" s="81" t="str">
        <f t="shared" si="357"/>
        <v/>
      </c>
      <c r="XBK117" s="81" t="str">
        <f t="shared" si="357"/>
        <v/>
      </c>
      <c r="XBL117" s="81" t="str">
        <f t="shared" si="357"/>
        <v/>
      </c>
      <c r="XBM117" s="81" t="str">
        <f t="shared" si="357"/>
        <v/>
      </c>
      <c r="XBN117" s="81" t="str">
        <f t="shared" si="357"/>
        <v/>
      </c>
      <c r="XBO117" s="81" t="str">
        <f t="shared" si="357"/>
        <v/>
      </c>
      <c r="XBP117" s="81" t="str">
        <f t="shared" si="357"/>
        <v/>
      </c>
      <c r="XBQ117" s="81" t="str">
        <f t="shared" si="357"/>
        <v/>
      </c>
      <c r="XBR117" s="81" t="str">
        <f t="shared" si="357"/>
        <v/>
      </c>
      <c r="XBS117" s="81" t="str">
        <f t="shared" ref="XBS117:XED117" si="358">IF(ISNUMBER(outYear),XBS68+XBS74+XBS80+XBS114,"")</f>
        <v/>
      </c>
      <c r="XBT117" s="81" t="str">
        <f t="shared" si="358"/>
        <v/>
      </c>
      <c r="XBU117" s="81" t="str">
        <f t="shared" si="358"/>
        <v/>
      </c>
      <c r="XBV117" s="81" t="str">
        <f t="shared" si="358"/>
        <v/>
      </c>
      <c r="XBW117" s="81" t="str">
        <f t="shared" si="358"/>
        <v/>
      </c>
      <c r="XBX117" s="81" t="str">
        <f t="shared" si="358"/>
        <v/>
      </c>
      <c r="XBY117" s="81" t="str">
        <f t="shared" si="358"/>
        <v/>
      </c>
      <c r="XBZ117" s="81" t="str">
        <f t="shared" si="358"/>
        <v/>
      </c>
      <c r="XCA117" s="81" t="str">
        <f t="shared" si="358"/>
        <v/>
      </c>
      <c r="XCB117" s="81" t="str">
        <f t="shared" si="358"/>
        <v/>
      </c>
      <c r="XCC117" s="81" t="str">
        <f t="shared" si="358"/>
        <v/>
      </c>
      <c r="XCD117" s="81" t="str">
        <f t="shared" si="358"/>
        <v/>
      </c>
      <c r="XCE117" s="81" t="str">
        <f t="shared" si="358"/>
        <v/>
      </c>
      <c r="XCF117" s="81" t="str">
        <f t="shared" si="358"/>
        <v/>
      </c>
      <c r="XCG117" s="81" t="str">
        <f t="shared" si="358"/>
        <v/>
      </c>
      <c r="XCH117" s="81" t="str">
        <f t="shared" si="358"/>
        <v/>
      </c>
      <c r="XCI117" s="81" t="str">
        <f t="shared" si="358"/>
        <v/>
      </c>
      <c r="XCJ117" s="81" t="str">
        <f t="shared" si="358"/>
        <v/>
      </c>
      <c r="XCK117" s="81" t="str">
        <f t="shared" si="358"/>
        <v/>
      </c>
      <c r="XCL117" s="81" t="str">
        <f t="shared" si="358"/>
        <v/>
      </c>
      <c r="XCM117" s="81" t="str">
        <f t="shared" si="358"/>
        <v/>
      </c>
      <c r="XCN117" s="81" t="str">
        <f t="shared" si="358"/>
        <v/>
      </c>
      <c r="XCO117" s="81" t="str">
        <f t="shared" si="358"/>
        <v/>
      </c>
      <c r="XCP117" s="81" t="str">
        <f t="shared" si="358"/>
        <v/>
      </c>
      <c r="XCQ117" s="81" t="str">
        <f t="shared" si="358"/>
        <v/>
      </c>
      <c r="XCR117" s="81" t="str">
        <f t="shared" si="358"/>
        <v/>
      </c>
      <c r="XCS117" s="81" t="str">
        <f t="shared" si="358"/>
        <v/>
      </c>
      <c r="XCT117" s="81" t="str">
        <f t="shared" si="358"/>
        <v/>
      </c>
      <c r="XCU117" s="81" t="str">
        <f t="shared" si="358"/>
        <v/>
      </c>
      <c r="XCV117" s="81" t="str">
        <f t="shared" si="358"/>
        <v/>
      </c>
      <c r="XCW117" s="81" t="str">
        <f t="shared" si="358"/>
        <v/>
      </c>
      <c r="XCX117" s="81" t="str">
        <f t="shared" si="358"/>
        <v/>
      </c>
      <c r="XCY117" s="81" t="str">
        <f t="shared" si="358"/>
        <v/>
      </c>
      <c r="XCZ117" s="81" t="str">
        <f t="shared" si="358"/>
        <v/>
      </c>
      <c r="XDA117" s="81" t="str">
        <f t="shared" si="358"/>
        <v/>
      </c>
      <c r="XDB117" s="81" t="str">
        <f t="shared" si="358"/>
        <v/>
      </c>
      <c r="XDC117" s="81" t="str">
        <f t="shared" si="358"/>
        <v/>
      </c>
      <c r="XDD117" s="81" t="str">
        <f t="shared" si="358"/>
        <v/>
      </c>
      <c r="XDE117" s="81" t="str">
        <f t="shared" si="358"/>
        <v/>
      </c>
      <c r="XDF117" s="81" t="str">
        <f t="shared" si="358"/>
        <v/>
      </c>
      <c r="XDG117" s="81" t="str">
        <f t="shared" si="358"/>
        <v/>
      </c>
      <c r="XDH117" s="81" t="str">
        <f t="shared" si="358"/>
        <v/>
      </c>
      <c r="XDI117" s="81" t="str">
        <f t="shared" si="358"/>
        <v/>
      </c>
      <c r="XDJ117" s="81" t="str">
        <f t="shared" si="358"/>
        <v/>
      </c>
      <c r="XDK117" s="81" t="str">
        <f t="shared" si="358"/>
        <v/>
      </c>
      <c r="XDL117" s="81" t="str">
        <f t="shared" si="358"/>
        <v/>
      </c>
      <c r="XDM117" s="81" t="str">
        <f t="shared" si="358"/>
        <v/>
      </c>
      <c r="XDN117" s="81" t="str">
        <f t="shared" si="358"/>
        <v/>
      </c>
      <c r="XDO117" s="81" t="str">
        <f t="shared" si="358"/>
        <v/>
      </c>
      <c r="XDP117" s="81" t="str">
        <f t="shared" si="358"/>
        <v/>
      </c>
      <c r="XDQ117" s="81" t="str">
        <f t="shared" si="358"/>
        <v/>
      </c>
      <c r="XDR117" s="81" t="str">
        <f t="shared" si="358"/>
        <v/>
      </c>
      <c r="XDS117" s="81" t="str">
        <f t="shared" si="358"/>
        <v/>
      </c>
      <c r="XDT117" s="81" t="str">
        <f t="shared" si="358"/>
        <v/>
      </c>
      <c r="XDU117" s="81" t="str">
        <f t="shared" si="358"/>
        <v/>
      </c>
      <c r="XDV117" s="81" t="str">
        <f t="shared" si="358"/>
        <v/>
      </c>
      <c r="XDW117" s="81" t="str">
        <f t="shared" si="358"/>
        <v/>
      </c>
      <c r="XDX117" s="81" t="str">
        <f t="shared" si="358"/>
        <v/>
      </c>
      <c r="XDY117" s="81" t="str">
        <f t="shared" si="358"/>
        <v/>
      </c>
      <c r="XDZ117" s="81" t="str">
        <f t="shared" si="358"/>
        <v/>
      </c>
      <c r="XEA117" s="81" t="str">
        <f t="shared" si="358"/>
        <v/>
      </c>
      <c r="XEB117" s="81" t="str">
        <f t="shared" si="358"/>
        <v/>
      </c>
      <c r="XEC117" s="81" t="str">
        <f t="shared" si="358"/>
        <v/>
      </c>
      <c r="XED117" s="81" t="str">
        <f t="shared" si="358"/>
        <v/>
      </c>
      <c r="XEE117" s="81" t="str">
        <f t="shared" ref="XEE117:XFD117" si="359">IF(ISNUMBER(outYear),XEE68+XEE74+XEE80+XEE114,"")</f>
        <v/>
      </c>
      <c r="XEF117" s="81" t="str">
        <f t="shared" si="359"/>
        <v/>
      </c>
      <c r="XEG117" s="81" t="str">
        <f t="shared" si="359"/>
        <v/>
      </c>
      <c r="XEH117" s="81" t="str">
        <f t="shared" si="359"/>
        <v/>
      </c>
      <c r="XEI117" s="81" t="str">
        <f t="shared" si="359"/>
        <v/>
      </c>
      <c r="XEJ117" s="81" t="str">
        <f t="shared" si="359"/>
        <v/>
      </c>
      <c r="XEK117" s="81" t="str">
        <f t="shared" si="359"/>
        <v/>
      </c>
      <c r="XEL117" s="81" t="str">
        <f t="shared" si="359"/>
        <v/>
      </c>
      <c r="XEM117" s="81" t="str">
        <f t="shared" si="359"/>
        <v/>
      </c>
      <c r="XEN117" s="81" t="str">
        <f t="shared" si="359"/>
        <v/>
      </c>
      <c r="XEO117" s="81" t="str">
        <f t="shared" si="359"/>
        <v/>
      </c>
      <c r="XEP117" s="81" t="str">
        <f t="shared" si="359"/>
        <v/>
      </c>
      <c r="XEQ117" s="81" t="str">
        <f t="shared" si="359"/>
        <v/>
      </c>
      <c r="XER117" s="81" t="str">
        <f t="shared" si="359"/>
        <v/>
      </c>
      <c r="XES117" s="81" t="str">
        <f t="shared" si="359"/>
        <v/>
      </c>
      <c r="XET117" s="81" t="str">
        <f t="shared" si="359"/>
        <v/>
      </c>
      <c r="XEU117" s="81" t="str">
        <f t="shared" si="359"/>
        <v/>
      </c>
      <c r="XEV117" s="81" t="str">
        <f t="shared" si="359"/>
        <v/>
      </c>
      <c r="XEW117" s="81" t="str">
        <f t="shared" si="359"/>
        <v/>
      </c>
      <c r="XEX117" s="81" t="str">
        <f t="shared" si="359"/>
        <v/>
      </c>
      <c r="XEY117" s="81" t="str">
        <f t="shared" si="359"/>
        <v/>
      </c>
      <c r="XEZ117" s="81" t="str">
        <f t="shared" si="359"/>
        <v/>
      </c>
      <c r="XFA117" s="81" t="str">
        <f t="shared" si="359"/>
        <v/>
      </c>
      <c r="XFB117" s="81" t="str">
        <f t="shared" si="359"/>
        <v/>
      </c>
      <c r="XFC117" s="81" t="str">
        <f t="shared" si="359"/>
        <v/>
      </c>
      <c r="XFD117" s="81" t="str">
        <f t="shared" si="359"/>
        <v/>
      </c>
    </row>
    <row r="118" spans="1:16384" s="74" customFormat="1" x14ac:dyDescent="0.2">
      <c r="A118" s="54" t="s">
        <v>68</v>
      </c>
      <c r="B118" s="80"/>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row>
    <row r="119" spans="1:16384" s="74" customFormat="1" x14ac:dyDescent="0.2">
      <c r="A119" s="60" t="s">
        <v>72</v>
      </c>
      <c r="B119" s="80"/>
      <c r="C119" s="81" t="str">
        <f t="shared" ref="C119:AH119" si="360">C47</f>
        <v/>
      </c>
      <c r="D119" s="81" t="str">
        <f t="shared" si="360"/>
        <v/>
      </c>
      <c r="E119" s="81" t="str">
        <f t="shared" si="360"/>
        <v/>
      </c>
      <c r="F119" s="81" t="str">
        <f t="shared" si="360"/>
        <v/>
      </c>
      <c r="G119" s="81" t="str">
        <f t="shared" si="360"/>
        <v/>
      </c>
      <c r="H119" s="81" t="str">
        <f t="shared" si="360"/>
        <v/>
      </c>
      <c r="I119" s="81" t="str">
        <f t="shared" si="360"/>
        <v/>
      </c>
      <c r="J119" s="81" t="str">
        <f t="shared" si="360"/>
        <v/>
      </c>
      <c r="K119" s="81" t="str">
        <f t="shared" si="360"/>
        <v/>
      </c>
      <c r="L119" s="81" t="str">
        <f t="shared" si="360"/>
        <v/>
      </c>
      <c r="M119" s="81" t="str">
        <f t="shared" si="360"/>
        <v/>
      </c>
      <c r="N119" s="81" t="str">
        <f t="shared" si="360"/>
        <v/>
      </c>
      <c r="O119" s="81" t="str">
        <f t="shared" si="360"/>
        <v/>
      </c>
      <c r="P119" s="81" t="str">
        <f t="shared" si="360"/>
        <v/>
      </c>
      <c r="Q119" s="81" t="str">
        <f t="shared" si="360"/>
        <v/>
      </c>
      <c r="R119" s="81" t="str">
        <f t="shared" si="360"/>
        <v/>
      </c>
      <c r="S119" s="81" t="str">
        <f t="shared" si="360"/>
        <v/>
      </c>
      <c r="T119" s="81" t="str">
        <f t="shared" si="360"/>
        <v/>
      </c>
      <c r="U119" s="81" t="str">
        <f t="shared" si="360"/>
        <v/>
      </c>
      <c r="V119" s="81" t="str">
        <f t="shared" si="360"/>
        <v/>
      </c>
      <c r="W119" s="81" t="str">
        <f t="shared" si="360"/>
        <v/>
      </c>
      <c r="X119" s="81" t="str">
        <f t="shared" si="360"/>
        <v/>
      </c>
      <c r="Y119" s="81" t="str">
        <f t="shared" si="360"/>
        <v/>
      </c>
      <c r="Z119" s="81" t="str">
        <f t="shared" si="360"/>
        <v/>
      </c>
      <c r="AA119" s="81" t="str">
        <f t="shared" si="360"/>
        <v/>
      </c>
      <c r="AB119" s="81" t="str">
        <f t="shared" si="360"/>
        <v/>
      </c>
      <c r="AC119" s="81" t="str">
        <f t="shared" si="360"/>
        <v/>
      </c>
      <c r="AD119" s="81" t="str">
        <f t="shared" si="360"/>
        <v/>
      </c>
      <c r="AE119" s="81" t="str">
        <f t="shared" si="360"/>
        <v/>
      </c>
      <c r="AF119" s="81" t="str">
        <f t="shared" si="360"/>
        <v/>
      </c>
      <c r="AG119" s="81" t="str">
        <f t="shared" si="360"/>
        <v/>
      </c>
      <c r="AH119" s="81" t="str">
        <f t="shared" si="360"/>
        <v/>
      </c>
      <c r="AI119" s="81" t="str">
        <f t="shared" ref="AI119:BN119" si="361">AI47</f>
        <v/>
      </c>
      <c r="AJ119" s="81" t="str">
        <f t="shared" si="361"/>
        <v/>
      </c>
      <c r="AK119" s="81" t="str">
        <f t="shared" si="361"/>
        <v/>
      </c>
      <c r="AL119" s="81" t="str">
        <f t="shared" si="361"/>
        <v/>
      </c>
      <c r="AM119" s="81" t="str">
        <f t="shared" si="361"/>
        <v/>
      </c>
      <c r="AN119" s="81" t="str">
        <f t="shared" si="361"/>
        <v/>
      </c>
      <c r="AO119" s="81" t="str">
        <f t="shared" si="361"/>
        <v/>
      </c>
      <c r="AP119" s="81" t="str">
        <f t="shared" si="361"/>
        <v/>
      </c>
      <c r="AQ119" s="81" t="str">
        <f t="shared" si="361"/>
        <v/>
      </c>
      <c r="AR119" s="81" t="str">
        <f t="shared" si="361"/>
        <v/>
      </c>
      <c r="AS119" s="81" t="str">
        <f t="shared" si="361"/>
        <v/>
      </c>
      <c r="AT119" s="81" t="str">
        <f t="shared" si="361"/>
        <v/>
      </c>
      <c r="AU119" s="81" t="str">
        <f t="shared" si="361"/>
        <v/>
      </c>
      <c r="AV119" s="81" t="str">
        <f t="shared" si="361"/>
        <v/>
      </c>
      <c r="AW119" s="81" t="str">
        <f t="shared" si="361"/>
        <v/>
      </c>
      <c r="AX119" s="81" t="str">
        <f t="shared" si="361"/>
        <v/>
      </c>
      <c r="AY119" s="81" t="str">
        <f t="shared" si="361"/>
        <v/>
      </c>
      <c r="AZ119" s="81" t="str">
        <f t="shared" si="361"/>
        <v/>
      </c>
      <c r="BA119" s="81" t="str">
        <f t="shared" si="361"/>
        <v/>
      </c>
      <c r="BB119" s="81" t="str">
        <f t="shared" si="361"/>
        <v/>
      </c>
      <c r="BC119" s="81" t="str">
        <f t="shared" si="361"/>
        <v/>
      </c>
      <c r="BD119" s="81" t="str">
        <f t="shared" si="361"/>
        <v/>
      </c>
      <c r="BE119" s="81" t="str">
        <f t="shared" si="361"/>
        <v/>
      </c>
      <c r="BF119" s="81" t="str">
        <f t="shared" si="361"/>
        <v/>
      </c>
      <c r="BG119" s="81" t="str">
        <f t="shared" si="361"/>
        <v/>
      </c>
      <c r="BH119" s="81" t="str">
        <f t="shared" si="361"/>
        <v/>
      </c>
      <c r="BI119" s="81" t="str">
        <f t="shared" si="361"/>
        <v/>
      </c>
      <c r="BJ119" s="81" t="str">
        <f t="shared" si="361"/>
        <v/>
      </c>
      <c r="BK119" s="81" t="str">
        <f t="shared" si="361"/>
        <v/>
      </c>
      <c r="BL119" s="81" t="str">
        <f t="shared" si="361"/>
        <v/>
      </c>
      <c r="BM119" s="81" t="str">
        <f t="shared" si="361"/>
        <v/>
      </c>
      <c r="BN119" s="81" t="str">
        <f t="shared" si="361"/>
        <v/>
      </c>
      <c r="BO119" s="81" t="str">
        <f t="shared" ref="BO119:CX119" si="362">BO47</f>
        <v/>
      </c>
      <c r="BP119" s="81" t="str">
        <f t="shared" si="362"/>
        <v/>
      </c>
      <c r="BQ119" s="81" t="str">
        <f t="shared" si="362"/>
        <v/>
      </c>
      <c r="BR119" s="81" t="str">
        <f t="shared" si="362"/>
        <v/>
      </c>
      <c r="BS119" s="81" t="str">
        <f t="shared" si="362"/>
        <v/>
      </c>
      <c r="BT119" s="81" t="str">
        <f t="shared" si="362"/>
        <v/>
      </c>
      <c r="BU119" s="81" t="str">
        <f t="shared" si="362"/>
        <v/>
      </c>
      <c r="BV119" s="81" t="str">
        <f t="shared" si="362"/>
        <v/>
      </c>
      <c r="BW119" s="81" t="str">
        <f t="shared" si="362"/>
        <v/>
      </c>
      <c r="BX119" s="81" t="str">
        <f t="shared" si="362"/>
        <v/>
      </c>
      <c r="BY119" s="81" t="str">
        <f t="shared" si="362"/>
        <v/>
      </c>
      <c r="BZ119" s="81" t="str">
        <f t="shared" si="362"/>
        <v/>
      </c>
      <c r="CA119" s="81" t="str">
        <f t="shared" si="362"/>
        <v/>
      </c>
      <c r="CB119" s="81" t="str">
        <f t="shared" si="362"/>
        <v/>
      </c>
      <c r="CC119" s="81" t="str">
        <f t="shared" si="362"/>
        <v/>
      </c>
      <c r="CD119" s="81" t="str">
        <f t="shared" si="362"/>
        <v/>
      </c>
      <c r="CE119" s="81" t="str">
        <f t="shared" si="362"/>
        <v/>
      </c>
      <c r="CF119" s="81" t="str">
        <f t="shared" si="362"/>
        <v/>
      </c>
      <c r="CG119" s="81" t="str">
        <f t="shared" si="362"/>
        <v/>
      </c>
      <c r="CH119" s="81" t="str">
        <f t="shared" si="362"/>
        <v/>
      </c>
      <c r="CI119" s="81" t="str">
        <f t="shared" si="362"/>
        <v/>
      </c>
      <c r="CJ119" s="81" t="str">
        <f t="shared" si="362"/>
        <v/>
      </c>
      <c r="CK119" s="81" t="str">
        <f t="shared" si="362"/>
        <v/>
      </c>
      <c r="CL119" s="81" t="str">
        <f t="shared" si="362"/>
        <v/>
      </c>
      <c r="CM119" s="81" t="str">
        <f t="shared" si="362"/>
        <v/>
      </c>
      <c r="CN119" s="81" t="str">
        <f t="shared" si="362"/>
        <v/>
      </c>
      <c r="CO119" s="81" t="str">
        <f t="shared" si="362"/>
        <v/>
      </c>
      <c r="CP119" s="81" t="str">
        <f t="shared" si="362"/>
        <v/>
      </c>
      <c r="CQ119" s="81" t="str">
        <f t="shared" si="362"/>
        <v/>
      </c>
      <c r="CR119" s="81" t="str">
        <f t="shared" si="362"/>
        <v/>
      </c>
      <c r="CS119" s="81" t="str">
        <f t="shared" si="362"/>
        <v/>
      </c>
      <c r="CT119" s="81" t="str">
        <f t="shared" si="362"/>
        <v/>
      </c>
      <c r="CU119" s="81" t="str">
        <f t="shared" si="362"/>
        <v/>
      </c>
      <c r="CV119" s="81" t="str">
        <f t="shared" si="362"/>
        <v/>
      </c>
      <c r="CW119" s="81" t="str">
        <f t="shared" si="362"/>
        <v/>
      </c>
      <c r="CX119" s="81" t="str">
        <f t="shared" si="362"/>
        <v/>
      </c>
    </row>
    <row r="120" spans="1:16384" s="74" customFormat="1" x14ac:dyDescent="0.2">
      <c r="A120" s="60" t="s">
        <v>52</v>
      </c>
      <c r="B120" s="80"/>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c r="AB120" s="81"/>
      <c r="AC120" s="81"/>
      <c r="AD120" s="81"/>
      <c r="AE120" s="81"/>
      <c r="AF120" s="81"/>
      <c r="AG120" s="81"/>
      <c r="AH120" s="81"/>
      <c r="AI120" s="81"/>
      <c r="AJ120" s="81"/>
      <c r="AK120" s="81"/>
      <c r="AL120" s="81"/>
      <c r="AM120" s="81"/>
      <c r="AN120" s="81"/>
      <c r="AO120" s="81"/>
      <c r="AP120" s="81"/>
      <c r="AQ120" s="81"/>
      <c r="AR120" s="81"/>
      <c r="AS120" s="81"/>
      <c r="AT120" s="81"/>
      <c r="AU120" s="81"/>
      <c r="AV120" s="81"/>
      <c r="AW120" s="81"/>
      <c r="AX120" s="81"/>
      <c r="AY120" s="81"/>
      <c r="AZ120" s="81"/>
      <c r="BA120" s="81"/>
      <c r="BB120" s="81"/>
      <c r="BC120" s="81"/>
      <c r="BD120" s="81"/>
      <c r="BE120" s="81"/>
      <c r="BF120" s="81"/>
      <c r="BG120" s="81"/>
      <c r="BH120" s="81"/>
      <c r="BI120" s="81"/>
      <c r="BJ120" s="81"/>
      <c r="BK120" s="81"/>
      <c r="BL120" s="81"/>
      <c r="BM120" s="81"/>
      <c r="BN120" s="81"/>
      <c r="BO120" s="81"/>
      <c r="BP120" s="81"/>
      <c r="BQ120" s="81"/>
      <c r="BR120" s="81"/>
      <c r="BS120" s="81"/>
      <c r="BT120" s="81"/>
      <c r="BU120" s="81"/>
      <c r="BV120" s="81"/>
      <c r="BW120" s="81"/>
      <c r="BX120" s="81"/>
      <c r="BY120" s="81"/>
      <c r="BZ120" s="81"/>
      <c r="CA120" s="81"/>
      <c r="CB120" s="81"/>
      <c r="CC120" s="81"/>
      <c r="CD120" s="81"/>
      <c r="CE120" s="81"/>
      <c r="CF120" s="81"/>
      <c r="CG120" s="81"/>
      <c r="CH120" s="81"/>
      <c r="CI120" s="81"/>
      <c r="CJ120" s="81"/>
      <c r="CK120" s="81"/>
      <c r="CL120" s="81"/>
      <c r="CM120" s="81"/>
      <c r="CN120" s="81"/>
      <c r="CO120" s="81"/>
      <c r="CP120" s="81"/>
      <c r="CQ120" s="81"/>
      <c r="CR120" s="81"/>
      <c r="CS120" s="81"/>
      <c r="CT120" s="81"/>
      <c r="CU120" s="81"/>
      <c r="CV120" s="81"/>
      <c r="CW120" s="81"/>
      <c r="CX120" s="81"/>
    </row>
    <row r="121" spans="1:16384" s="74" customFormat="1" x14ac:dyDescent="0.2">
      <c r="A121" s="61" t="s">
        <v>83</v>
      </c>
      <c r="B121" s="80"/>
      <c r="C121" s="75">
        <f t="array" ref="C121:CX121">'Inputs and Outputs'!C101:CX101</f>
        <v>0</v>
      </c>
      <c r="D121" s="75">
        <v>0</v>
      </c>
      <c r="E121" s="75">
        <v>0</v>
      </c>
      <c r="F121" s="75">
        <v>0</v>
      </c>
      <c r="G121" s="75">
        <v>0</v>
      </c>
      <c r="H121" s="75">
        <v>0</v>
      </c>
      <c r="I121" s="75">
        <v>0</v>
      </c>
      <c r="J121" s="75">
        <v>0</v>
      </c>
      <c r="K121" s="75">
        <v>0</v>
      </c>
      <c r="L121" s="75">
        <v>0</v>
      </c>
      <c r="M121" s="75">
        <v>0</v>
      </c>
      <c r="N121" s="75">
        <v>0</v>
      </c>
      <c r="O121" s="75">
        <v>0</v>
      </c>
      <c r="P121" s="75">
        <v>0</v>
      </c>
      <c r="Q121" s="75">
        <v>0</v>
      </c>
      <c r="R121" s="75">
        <v>0</v>
      </c>
      <c r="S121" s="75">
        <v>0</v>
      </c>
      <c r="T121" s="75">
        <v>0</v>
      </c>
      <c r="U121" s="75">
        <v>0</v>
      </c>
      <c r="V121" s="75">
        <v>0</v>
      </c>
      <c r="W121" s="75">
        <v>0</v>
      </c>
      <c r="X121" s="75">
        <v>0</v>
      </c>
      <c r="Y121" s="75">
        <v>0</v>
      </c>
      <c r="Z121" s="75">
        <v>0</v>
      </c>
      <c r="AA121" s="75">
        <v>0</v>
      </c>
      <c r="AB121" s="75">
        <v>0</v>
      </c>
      <c r="AC121" s="75">
        <v>0</v>
      </c>
      <c r="AD121" s="75">
        <v>0</v>
      </c>
      <c r="AE121" s="75">
        <v>0</v>
      </c>
      <c r="AF121" s="75">
        <v>0</v>
      </c>
      <c r="AG121" s="75">
        <v>0</v>
      </c>
      <c r="AH121" s="75">
        <v>0</v>
      </c>
      <c r="AI121" s="75">
        <v>0</v>
      </c>
      <c r="AJ121" s="75">
        <v>0</v>
      </c>
      <c r="AK121" s="75">
        <v>0</v>
      </c>
      <c r="AL121" s="75">
        <v>0</v>
      </c>
      <c r="AM121" s="75">
        <v>0</v>
      </c>
      <c r="AN121" s="75">
        <v>0</v>
      </c>
      <c r="AO121" s="75">
        <v>0</v>
      </c>
      <c r="AP121" s="75">
        <v>0</v>
      </c>
      <c r="AQ121" s="75">
        <v>0</v>
      </c>
      <c r="AR121" s="75">
        <v>0</v>
      </c>
      <c r="AS121" s="75">
        <v>0</v>
      </c>
      <c r="AT121" s="75">
        <v>0</v>
      </c>
      <c r="AU121" s="75">
        <v>0</v>
      </c>
      <c r="AV121" s="75">
        <v>0</v>
      </c>
      <c r="AW121" s="75">
        <v>0</v>
      </c>
      <c r="AX121" s="75">
        <v>0</v>
      </c>
      <c r="AY121" s="75">
        <v>0</v>
      </c>
      <c r="AZ121" s="75">
        <v>0</v>
      </c>
      <c r="BA121" s="75">
        <v>0</v>
      </c>
      <c r="BB121" s="75">
        <v>0</v>
      </c>
      <c r="BC121" s="75">
        <v>0</v>
      </c>
      <c r="BD121" s="75">
        <v>0</v>
      </c>
      <c r="BE121" s="75">
        <v>0</v>
      </c>
      <c r="BF121" s="75">
        <v>0</v>
      </c>
      <c r="BG121" s="75">
        <v>0</v>
      </c>
      <c r="BH121" s="75">
        <v>0</v>
      </c>
      <c r="BI121" s="75">
        <v>0</v>
      </c>
      <c r="BJ121" s="75">
        <v>0</v>
      </c>
      <c r="BK121" s="75">
        <v>0</v>
      </c>
      <c r="BL121" s="75">
        <v>0</v>
      </c>
      <c r="BM121" s="75">
        <v>0</v>
      </c>
      <c r="BN121" s="75">
        <v>0</v>
      </c>
      <c r="BO121" s="75">
        <v>0</v>
      </c>
      <c r="BP121" s="75">
        <v>0</v>
      </c>
      <c r="BQ121" s="75">
        <v>0</v>
      </c>
      <c r="BR121" s="75">
        <v>0</v>
      </c>
      <c r="BS121" s="75">
        <v>0</v>
      </c>
      <c r="BT121" s="75">
        <v>0</v>
      </c>
      <c r="BU121" s="75">
        <v>0</v>
      </c>
      <c r="BV121" s="75">
        <v>0</v>
      </c>
      <c r="BW121" s="75">
        <v>0</v>
      </c>
      <c r="BX121" s="75">
        <v>0</v>
      </c>
      <c r="BY121" s="75">
        <v>0</v>
      </c>
      <c r="BZ121" s="75">
        <v>0</v>
      </c>
      <c r="CA121" s="75">
        <v>0</v>
      </c>
      <c r="CB121" s="75">
        <v>0</v>
      </c>
      <c r="CC121" s="75">
        <v>0</v>
      </c>
      <c r="CD121" s="75">
        <v>0</v>
      </c>
      <c r="CE121" s="75">
        <v>0</v>
      </c>
      <c r="CF121" s="75">
        <v>0</v>
      </c>
      <c r="CG121" s="75">
        <v>0</v>
      </c>
      <c r="CH121" s="75">
        <v>0</v>
      </c>
      <c r="CI121" s="75">
        <v>0</v>
      </c>
      <c r="CJ121" s="75">
        <v>0</v>
      </c>
      <c r="CK121" s="75">
        <v>0</v>
      </c>
      <c r="CL121" s="75">
        <v>0</v>
      </c>
      <c r="CM121" s="75">
        <v>0</v>
      </c>
      <c r="CN121" s="75">
        <v>0</v>
      </c>
      <c r="CO121" s="75">
        <v>0</v>
      </c>
      <c r="CP121" s="75">
        <v>0</v>
      </c>
      <c r="CQ121" s="75">
        <v>0</v>
      </c>
      <c r="CR121" s="75">
        <v>0</v>
      </c>
      <c r="CS121" s="75">
        <v>0</v>
      </c>
      <c r="CT121" s="75">
        <v>0</v>
      </c>
      <c r="CU121" s="75">
        <v>0</v>
      </c>
      <c r="CV121" s="75">
        <v>0</v>
      </c>
      <c r="CW121" s="75">
        <v>0</v>
      </c>
      <c r="CX121" s="75">
        <v>0</v>
      </c>
    </row>
    <row r="122" spans="1:16384" s="74" customFormat="1" x14ac:dyDescent="0.2">
      <c r="A122" s="61" t="s">
        <v>84</v>
      </c>
      <c r="B122" s="81">
        <f>IF(ISNUMBER(outYear),IF(FederalDepreciation="N/A",0,($B$93-IF(itc_fed_amount_deprbas_fed="Yes",0.5*itc_fed_amount,0)-IF(itc_fed_percent_deprbas_fed="Yes",0.5*MIN(itc_fed_percent/100*$B$93,itc_fed_percent_maxvalue),0)-IF(itc_sta_amount_deprbas_fed="Yes",0.5*itc_sta_amount,0)-IF(itc_sta_percent_deprbas_fed="Yes",0.5*MIN(itc_sta_percent/100*$B$86,itc_sta_percent_maxvalue),0))),"")</f>
        <v>0</v>
      </c>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c r="CL122" s="75"/>
      <c r="CM122" s="75"/>
      <c r="CN122" s="75"/>
      <c r="CO122" s="75"/>
      <c r="CP122" s="75"/>
      <c r="CQ122" s="75"/>
      <c r="CR122" s="75"/>
      <c r="CS122" s="75"/>
      <c r="CT122" s="75"/>
      <c r="CU122" s="75"/>
      <c r="CV122" s="75"/>
      <c r="CW122" s="75"/>
      <c r="CX122" s="75"/>
    </row>
    <row r="123" spans="1:16384" s="74" customFormat="1" x14ac:dyDescent="0.2">
      <c r="A123" s="61" t="s">
        <v>1</v>
      </c>
      <c r="B123" s="80"/>
      <c r="C123" s="81" t="str">
        <f>IF(ISNUMBER(outYear),$B$122*C121,"")</f>
        <v/>
      </c>
      <c r="D123" s="81" t="str">
        <f t="shared" ref="D123:AH123" si="363">IF(ISNUMBER(outYear),$B$122*D121,"")</f>
        <v/>
      </c>
      <c r="E123" s="81" t="str">
        <f t="shared" si="363"/>
        <v/>
      </c>
      <c r="F123" s="81" t="str">
        <f t="shared" si="363"/>
        <v/>
      </c>
      <c r="G123" s="81" t="str">
        <f t="shared" si="363"/>
        <v/>
      </c>
      <c r="H123" s="81" t="str">
        <f t="shared" si="363"/>
        <v/>
      </c>
      <c r="I123" s="81" t="str">
        <f t="shared" si="363"/>
        <v/>
      </c>
      <c r="J123" s="81" t="str">
        <f t="shared" si="363"/>
        <v/>
      </c>
      <c r="K123" s="81" t="str">
        <f t="shared" si="363"/>
        <v/>
      </c>
      <c r="L123" s="81" t="str">
        <f t="shared" si="363"/>
        <v/>
      </c>
      <c r="M123" s="81" t="str">
        <f t="shared" si="363"/>
        <v/>
      </c>
      <c r="N123" s="81" t="str">
        <f t="shared" si="363"/>
        <v/>
      </c>
      <c r="O123" s="81" t="str">
        <f t="shared" si="363"/>
        <v/>
      </c>
      <c r="P123" s="81" t="str">
        <f t="shared" si="363"/>
        <v/>
      </c>
      <c r="Q123" s="81" t="str">
        <f t="shared" si="363"/>
        <v/>
      </c>
      <c r="R123" s="81" t="str">
        <f t="shared" si="363"/>
        <v/>
      </c>
      <c r="S123" s="81" t="str">
        <f t="shared" si="363"/>
        <v/>
      </c>
      <c r="T123" s="81" t="str">
        <f t="shared" si="363"/>
        <v/>
      </c>
      <c r="U123" s="81" t="str">
        <f t="shared" si="363"/>
        <v/>
      </c>
      <c r="V123" s="81" t="str">
        <f t="shared" si="363"/>
        <v/>
      </c>
      <c r="W123" s="81" t="str">
        <f t="shared" si="363"/>
        <v/>
      </c>
      <c r="X123" s="81" t="str">
        <f t="shared" si="363"/>
        <v/>
      </c>
      <c r="Y123" s="81" t="str">
        <f t="shared" si="363"/>
        <v/>
      </c>
      <c r="Z123" s="81" t="str">
        <f t="shared" si="363"/>
        <v/>
      </c>
      <c r="AA123" s="81" t="str">
        <f t="shared" si="363"/>
        <v/>
      </c>
      <c r="AB123" s="81" t="str">
        <f t="shared" si="363"/>
        <v/>
      </c>
      <c r="AC123" s="81" t="str">
        <f t="shared" si="363"/>
        <v/>
      </c>
      <c r="AD123" s="81" t="str">
        <f t="shared" si="363"/>
        <v/>
      </c>
      <c r="AE123" s="81" t="str">
        <f t="shared" si="363"/>
        <v/>
      </c>
      <c r="AF123" s="81" t="str">
        <f t="shared" si="363"/>
        <v/>
      </c>
      <c r="AG123" s="81" t="str">
        <f t="shared" si="363"/>
        <v/>
      </c>
      <c r="AH123" s="81" t="str">
        <f t="shared" si="363"/>
        <v/>
      </c>
      <c r="AI123" s="81" t="str">
        <f t="shared" ref="AI123:BN123" si="364">IF(ISNUMBER(outYear),$B$122*AI121,"")</f>
        <v/>
      </c>
      <c r="AJ123" s="81" t="str">
        <f t="shared" si="364"/>
        <v/>
      </c>
      <c r="AK123" s="81" t="str">
        <f t="shared" si="364"/>
        <v/>
      </c>
      <c r="AL123" s="81" t="str">
        <f t="shared" si="364"/>
        <v/>
      </c>
      <c r="AM123" s="81" t="str">
        <f t="shared" si="364"/>
        <v/>
      </c>
      <c r="AN123" s="81" t="str">
        <f t="shared" si="364"/>
        <v/>
      </c>
      <c r="AO123" s="81" t="str">
        <f t="shared" si="364"/>
        <v/>
      </c>
      <c r="AP123" s="81" t="str">
        <f t="shared" si="364"/>
        <v/>
      </c>
      <c r="AQ123" s="81" t="str">
        <f t="shared" si="364"/>
        <v/>
      </c>
      <c r="AR123" s="81" t="str">
        <f t="shared" si="364"/>
        <v/>
      </c>
      <c r="AS123" s="81" t="str">
        <f t="shared" si="364"/>
        <v/>
      </c>
      <c r="AT123" s="81" t="str">
        <f t="shared" si="364"/>
        <v/>
      </c>
      <c r="AU123" s="81" t="str">
        <f t="shared" si="364"/>
        <v/>
      </c>
      <c r="AV123" s="81" t="str">
        <f t="shared" si="364"/>
        <v/>
      </c>
      <c r="AW123" s="81" t="str">
        <f t="shared" si="364"/>
        <v/>
      </c>
      <c r="AX123" s="81" t="str">
        <f t="shared" si="364"/>
        <v/>
      </c>
      <c r="AY123" s="81" t="str">
        <f t="shared" si="364"/>
        <v/>
      </c>
      <c r="AZ123" s="81" t="str">
        <f t="shared" si="364"/>
        <v/>
      </c>
      <c r="BA123" s="81" t="str">
        <f t="shared" si="364"/>
        <v/>
      </c>
      <c r="BB123" s="81" t="str">
        <f t="shared" si="364"/>
        <v/>
      </c>
      <c r="BC123" s="81" t="str">
        <f t="shared" si="364"/>
        <v/>
      </c>
      <c r="BD123" s="81" t="str">
        <f t="shared" si="364"/>
        <v/>
      </c>
      <c r="BE123" s="81" t="str">
        <f t="shared" si="364"/>
        <v/>
      </c>
      <c r="BF123" s="81" t="str">
        <f t="shared" si="364"/>
        <v/>
      </c>
      <c r="BG123" s="81" t="str">
        <f t="shared" si="364"/>
        <v/>
      </c>
      <c r="BH123" s="81" t="str">
        <f t="shared" si="364"/>
        <v/>
      </c>
      <c r="BI123" s="81" t="str">
        <f t="shared" si="364"/>
        <v/>
      </c>
      <c r="BJ123" s="81" t="str">
        <f t="shared" si="364"/>
        <v/>
      </c>
      <c r="BK123" s="81" t="str">
        <f t="shared" si="364"/>
        <v/>
      </c>
      <c r="BL123" s="81" t="str">
        <f t="shared" si="364"/>
        <v/>
      </c>
      <c r="BM123" s="81" t="str">
        <f t="shared" si="364"/>
        <v/>
      </c>
      <c r="BN123" s="81" t="str">
        <f t="shared" si="364"/>
        <v/>
      </c>
      <c r="BO123" s="81" t="str">
        <f t="shared" ref="BO123:CX123" si="365">IF(ISNUMBER(outYear),$B$122*BO121,"")</f>
        <v/>
      </c>
      <c r="BP123" s="81" t="str">
        <f t="shared" si="365"/>
        <v/>
      </c>
      <c r="BQ123" s="81" t="str">
        <f t="shared" si="365"/>
        <v/>
      </c>
      <c r="BR123" s="81" t="str">
        <f t="shared" si="365"/>
        <v/>
      </c>
      <c r="BS123" s="81" t="str">
        <f t="shared" si="365"/>
        <v/>
      </c>
      <c r="BT123" s="81" t="str">
        <f t="shared" si="365"/>
        <v/>
      </c>
      <c r="BU123" s="81" t="str">
        <f t="shared" si="365"/>
        <v/>
      </c>
      <c r="BV123" s="81" t="str">
        <f t="shared" si="365"/>
        <v/>
      </c>
      <c r="BW123" s="81" t="str">
        <f t="shared" si="365"/>
        <v/>
      </c>
      <c r="BX123" s="81" t="str">
        <f t="shared" si="365"/>
        <v/>
      </c>
      <c r="BY123" s="81" t="str">
        <f t="shared" si="365"/>
        <v/>
      </c>
      <c r="BZ123" s="81" t="str">
        <f t="shared" si="365"/>
        <v/>
      </c>
      <c r="CA123" s="81" t="str">
        <f t="shared" si="365"/>
        <v/>
      </c>
      <c r="CB123" s="81" t="str">
        <f t="shared" si="365"/>
        <v/>
      </c>
      <c r="CC123" s="81" t="str">
        <f t="shared" si="365"/>
        <v/>
      </c>
      <c r="CD123" s="81" t="str">
        <f t="shared" si="365"/>
        <v/>
      </c>
      <c r="CE123" s="81" t="str">
        <f t="shared" si="365"/>
        <v/>
      </c>
      <c r="CF123" s="81" t="str">
        <f t="shared" si="365"/>
        <v/>
      </c>
      <c r="CG123" s="81" t="str">
        <f t="shared" si="365"/>
        <v/>
      </c>
      <c r="CH123" s="81" t="str">
        <f t="shared" si="365"/>
        <v/>
      </c>
      <c r="CI123" s="81" t="str">
        <f t="shared" si="365"/>
        <v/>
      </c>
      <c r="CJ123" s="81" t="str">
        <f t="shared" si="365"/>
        <v/>
      </c>
      <c r="CK123" s="81" t="str">
        <f t="shared" si="365"/>
        <v/>
      </c>
      <c r="CL123" s="81" t="str">
        <f t="shared" si="365"/>
        <v/>
      </c>
      <c r="CM123" s="81" t="str">
        <f t="shared" si="365"/>
        <v/>
      </c>
      <c r="CN123" s="81" t="str">
        <f t="shared" si="365"/>
        <v/>
      </c>
      <c r="CO123" s="81" t="str">
        <f t="shared" si="365"/>
        <v/>
      </c>
      <c r="CP123" s="81" t="str">
        <f t="shared" si="365"/>
        <v/>
      </c>
      <c r="CQ123" s="81" t="str">
        <f t="shared" si="365"/>
        <v/>
      </c>
      <c r="CR123" s="81" t="str">
        <f t="shared" si="365"/>
        <v/>
      </c>
      <c r="CS123" s="81" t="str">
        <f t="shared" si="365"/>
        <v/>
      </c>
      <c r="CT123" s="81" t="str">
        <f t="shared" si="365"/>
        <v/>
      </c>
      <c r="CU123" s="81" t="str">
        <f t="shared" si="365"/>
        <v/>
      </c>
      <c r="CV123" s="81" t="str">
        <f t="shared" si="365"/>
        <v/>
      </c>
      <c r="CW123" s="81" t="str">
        <f t="shared" si="365"/>
        <v/>
      </c>
      <c r="CX123" s="81" t="str">
        <f t="shared" si="365"/>
        <v/>
      </c>
    </row>
    <row r="124" spans="1:16384" s="74" customFormat="1" x14ac:dyDescent="0.2">
      <c r="A124" s="60" t="s">
        <v>73</v>
      </c>
      <c r="B124" s="80"/>
      <c r="C124" s="81" t="str">
        <f>IF(ISNUMBER(outYear),IF(UseTaxDeductibleInterest="Yes",'Cash Flow'!C56,0),"")</f>
        <v/>
      </c>
      <c r="D124" s="81" t="str">
        <f>IF(ISNUMBER(outYear),IF(UseTaxDeductibleInterest="Yes",'Cash Flow'!D56,0),"")</f>
        <v/>
      </c>
      <c r="E124" s="81" t="str">
        <f>IF(ISNUMBER(outYear),IF(UseTaxDeductibleInterest="Yes",'Cash Flow'!E56,0),"")</f>
        <v/>
      </c>
      <c r="F124" s="81" t="str">
        <f>IF(ISNUMBER(outYear),IF(UseTaxDeductibleInterest="Yes",'Cash Flow'!F56,0),"")</f>
        <v/>
      </c>
      <c r="G124" s="81" t="str">
        <f>IF(ISNUMBER(outYear),IF(UseTaxDeductibleInterest="Yes",'Cash Flow'!G56,0),"")</f>
        <v/>
      </c>
      <c r="H124" s="81" t="str">
        <f>IF(ISNUMBER(outYear),IF(UseTaxDeductibleInterest="Yes",'Cash Flow'!H56,0),"")</f>
        <v/>
      </c>
      <c r="I124" s="81" t="str">
        <f>IF(ISNUMBER(outYear),IF(UseTaxDeductibleInterest="Yes",'Cash Flow'!I56,0),"")</f>
        <v/>
      </c>
      <c r="J124" s="81" t="str">
        <f>IF(ISNUMBER(outYear),IF(UseTaxDeductibleInterest="Yes",'Cash Flow'!J56,0),"")</f>
        <v/>
      </c>
      <c r="K124" s="81" t="str">
        <f>IF(ISNUMBER(outYear),IF(UseTaxDeductibleInterest="Yes",'Cash Flow'!K56,0),"")</f>
        <v/>
      </c>
      <c r="L124" s="81" t="str">
        <f>IF(ISNUMBER(outYear),IF(UseTaxDeductibleInterest="Yes",'Cash Flow'!L56,0),"")</f>
        <v/>
      </c>
      <c r="M124" s="81" t="str">
        <f>IF(ISNUMBER(outYear),IF(UseTaxDeductibleInterest="Yes",'Cash Flow'!M56,0),"")</f>
        <v/>
      </c>
      <c r="N124" s="81" t="str">
        <f>IF(ISNUMBER(outYear),IF(UseTaxDeductibleInterest="Yes",'Cash Flow'!N56,0),"")</f>
        <v/>
      </c>
      <c r="O124" s="81" t="str">
        <f>IF(ISNUMBER(outYear),IF(UseTaxDeductibleInterest="Yes",'Cash Flow'!O56,0),"")</f>
        <v/>
      </c>
      <c r="P124" s="81" t="str">
        <f>IF(ISNUMBER(outYear),IF(UseTaxDeductibleInterest="Yes",'Cash Flow'!P56,0),"")</f>
        <v/>
      </c>
      <c r="Q124" s="81" t="str">
        <f>IF(ISNUMBER(outYear),IF(UseTaxDeductibleInterest="Yes",'Cash Flow'!Q56,0),"")</f>
        <v/>
      </c>
      <c r="R124" s="81" t="str">
        <f>IF(ISNUMBER(outYear),IF(UseTaxDeductibleInterest="Yes",'Cash Flow'!R56,0),"")</f>
        <v/>
      </c>
      <c r="S124" s="81" t="str">
        <f>IF(ISNUMBER(outYear),IF(UseTaxDeductibleInterest="Yes",'Cash Flow'!S56,0),"")</f>
        <v/>
      </c>
      <c r="T124" s="81" t="str">
        <f>IF(ISNUMBER(outYear),IF(UseTaxDeductibleInterest="Yes",'Cash Flow'!T56,0),"")</f>
        <v/>
      </c>
      <c r="U124" s="81" t="str">
        <f>IF(ISNUMBER(outYear),IF(UseTaxDeductibleInterest="Yes",'Cash Flow'!U56,0),"")</f>
        <v/>
      </c>
      <c r="V124" s="81" t="str">
        <f>IF(ISNUMBER(outYear),IF(UseTaxDeductibleInterest="Yes",'Cash Flow'!V56,0),"")</f>
        <v/>
      </c>
      <c r="W124" s="81" t="str">
        <f>IF(ISNUMBER(outYear),IF(UseTaxDeductibleInterest="Yes",'Cash Flow'!W56,0),"")</f>
        <v/>
      </c>
      <c r="X124" s="81" t="str">
        <f>IF(ISNUMBER(outYear),IF(UseTaxDeductibleInterest="Yes",'Cash Flow'!X56,0),"")</f>
        <v/>
      </c>
      <c r="Y124" s="81" t="str">
        <f>IF(ISNUMBER(outYear),IF(UseTaxDeductibleInterest="Yes",'Cash Flow'!Y56,0),"")</f>
        <v/>
      </c>
      <c r="Z124" s="81" t="str">
        <f>IF(ISNUMBER(outYear),IF(UseTaxDeductibleInterest="Yes",'Cash Flow'!Z56,0),"")</f>
        <v/>
      </c>
      <c r="AA124" s="81" t="str">
        <f>IF(ISNUMBER(outYear),IF(UseTaxDeductibleInterest="Yes",'Cash Flow'!AA56,0),"")</f>
        <v/>
      </c>
      <c r="AB124" s="81" t="str">
        <f>IF(ISNUMBER(outYear),IF(UseTaxDeductibleInterest="Yes",'Cash Flow'!AB56,0),"")</f>
        <v/>
      </c>
      <c r="AC124" s="81" t="str">
        <f>IF(ISNUMBER(outYear),IF(UseTaxDeductibleInterest="Yes",'Cash Flow'!AC56,0),"")</f>
        <v/>
      </c>
      <c r="AD124" s="81" t="str">
        <f>IF(ISNUMBER(outYear),IF(UseTaxDeductibleInterest="Yes",'Cash Flow'!AD56,0),"")</f>
        <v/>
      </c>
      <c r="AE124" s="81" t="str">
        <f>IF(ISNUMBER(outYear),IF(UseTaxDeductibleInterest="Yes",'Cash Flow'!AE56,0),"")</f>
        <v/>
      </c>
      <c r="AF124" s="81" t="str">
        <f>IF(ISNUMBER(outYear),IF(UseTaxDeductibleInterest="Yes",'Cash Flow'!AF56,0),"")</f>
        <v/>
      </c>
      <c r="AG124" s="81" t="str">
        <f>IF(ISNUMBER(outYear),IF(UseTaxDeductibleInterest="Yes",'Cash Flow'!AG56,0),"")</f>
        <v/>
      </c>
      <c r="AH124" s="81" t="str">
        <f>IF(ISNUMBER(outYear),IF(UseTaxDeductibleInterest="Yes",'Cash Flow'!AH56,0),"")</f>
        <v/>
      </c>
      <c r="AI124" s="81" t="str">
        <f>IF(ISNUMBER(outYear),IF(UseTaxDeductibleInterest="Yes",'Cash Flow'!AI56,0),"")</f>
        <v/>
      </c>
      <c r="AJ124" s="81" t="str">
        <f>IF(ISNUMBER(outYear),IF(UseTaxDeductibleInterest="Yes",'Cash Flow'!AJ56,0),"")</f>
        <v/>
      </c>
      <c r="AK124" s="81" t="str">
        <f>IF(ISNUMBER(outYear),IF(UseTaxDeductibleInterest="Yes",'Cash Flow'!AK56,0),"")</f>
        <v/>
      </c>
      <c r="AL124" s="81" t="str">
        <f>IF(ISNUMBER(outYear),IF(UseTaxDeductibleInterest="Yes",'Cash Flow'!AL56,0),"")</f>
        <v/>
      </c>
      <c r="AM124" s="81" t="str">
        <f>IF(ISNUMBER(outYear),IF(UseTaxDeductibleInterest="Yes",'Cash Flow'!AM56,0),"")</f>
        <v/>
      </c>
      <c r="AN124" s="81" t="str">
        <f>IF(ISNUMBER(outYear),IF(UseTaxDeductibleInterest="Yes",'Cash Flow'!AN56,0),"")</f>
        <v/>
      </c>
      <c r="AO124" s="81" t="str">
        <f>IF(ISNUMBER(outYear),IF(UseTaxDeductibleInterest="Yes",'Cash Flow'!AO56,0),"")</f>
        <v/>
      </c>
      <c r="AP124" s="81" t="str">
        <f>IF(ISNUMBER(outYear),IF(UseTaxDeductibleInterest="Yes",'Cash Flow'!AP56,0),"")</f>
        <v/>
      </c>
      <c r="AQ124" s="81" t="str">
        <f>IF(ISNUMBER(outYear),IF(UseTaxDeductibleInterest="Yes",'Cash Flow'!AQ56,0),"")</f>
        <v/>
      </c>
      <c r="AR124" s="81" t="str">
        <f>IF(ISNUMBER(outYear),IF(UseTaxDeductibleInterest="Yes",'Cash Flow'!AR56,0),"")</f>
        <v/>
      </c>
      <c r="AS124" s="81" t="str">
        <f>IF(ISNUMBER(outYear),IF(UseTaxDeductibleInterest="Yes",'Cash Flow'!AS56,0),"")</f>
        <v/>
      </c>
      <c r="AT124" s="81" t="str">
        <f>IF(ISNUMBER(outYear),IF(UseTaxDeductibleInterest="Yes",'Cash Flow'!AT56,0),"")</f>
        <v/>
      </c>
      <c r="AU124" s="81" t="str">
        <f>IF(ISNUMBER(outYear),IF(UseTaxDeductibleInterest="Yes",'Cash Flow'!AU56,0),"")</f>
        <v/>
      </c>
      <c r="AV124" s="81" t="str">
        <f>IF(ISNUMBER(outYear),IF(UseTaxDeductibleInterest="Yes",'Cash Flow'!AV56,0),"")</f>
        <v/>
      </c>
      <c r="AW124" s="81" t="str">
        <f>IF(ISNUMBER(outYear),IF(UseTaxDeductibleInterest="Yes",'Cash Flow'!AW56,0),"")</f>
        <v/>
      </c>
      <c r="AX124" s="81" t="str">
        <f>IF(ISNUMBER(outYear),IF(UseTaxDeductibleInterest="Yes",'Cash Flow'!AX56,0),"")</f>
        <v/>
      </c>
      <c r="AY124" s="81" t="str">
        <f>IF(ISNUMBER(outYear),IF(UseTaxDeductibleInterest="Yes",'Cash Flow'!AY56,0),"")</f>
        <v/>
      </c>
      <c r="AZ124" s="81" t="str">
        <f>IF(ISNUMBER(outYear),IF(UseTaxDeductibleInterest="Yes",'Cash Flow'!AZ56,0),"")</f>
        <v/>
      </c>
      <c r="BA124" s="81" t="str">
        <f>IF(ISNUMBER(outYear),IF(UseTaxDeductibleInterest="Yes",'Cash Flow'!BA56,0),"")</f>
        <v/>
      </c>
      <c r="BB124" s="81" t="str">
        <f>IF(ISNUMBER(outYear),IF(UseTaxDeductibleInterest="Yes",'Cash Flow'!BB56,0),"")</f>
        <v/>
      </c>
      <c r="BC124" s="81" t="str">
        <f>IF(ISNUMBER(outYear),IF(UseTaxDeductibleInterest="Yes",'Cash Flow'!BC56,0),"")</f>
        <v/>
      </c>
      <c r="BD124" s="81" t="str">
        <f>IF(ISNUMBER(outYear),IF(UseTaxDeductibleInterest="Yes",'Cash Flow'!BD56,0),"")</f>
        <v/>
      </c>
      <c r="BE124" s="81" t="str">
        <f>IF(ISNUMBER(outYear),IF(UseTaxDeductibleInterest="Yes",'Cash Flow'!BE56,0),"")</f>
        <v/>
      </c>
      <c r="BF124" s="81" t="str">
        <f>IF(ISNUMBER(outYear),IF(UseTaxDeductibleInterest="Yes",'Cash Flow'!BF56,0),"")</f>
        <v/>
      </c>
      <c r="BG124" s="81" t="str">
        <f>IF(ISNUMBER(outYear),IF(UseTaxDeductibleInterest="Yes",'Cash Flow'!BG56,0),"")</f>
        <v/>
      </c>
      <c r="BH124" s="81" t="str">
        <f>IF(ISNUMBER(outYear),IF(UseTaxDeductibleInterest="Yes",'Cash Flow'!BH56,0),"")</f>
        <v/>
      </c>
      <c r="BI124" s="81" t="str">
        <f>IF(ISNUMBER(outYear),IF(UseTaxDeductibleInterest="Yes",'Cash Flow'!BI56,0),"")</f>
        <v/>
      </c>
      <c r="BJ124" s="81" t="str">
        <f>IF(ISNUMBER(outYear),IF(UseTaxDeductibleInterest="Yes",'Cash Flow'!BJ56,0),"")</f>
        <v/>
      </c>
      <c r="BK124" s="81" t="str">
        <f>IF(ISNUMBER(outYear),IF(UseTaxDeductibleInterest="Yes",'Cash Flow'!BK56,0),"")</f>
        <v/>
      </c>
      <c r="BL124" s="81" t="str">
        <f>IF(ISNUMBER(outYear),IF(UseTaxDeductibleInterest="Yes",'Cash Flow'!BL56,0),"")</f>
        <v/>
      </c>
      <c r="BM124" s="81" t="str">
        <f>IF(ISNUMBER(outYear),IF(UseTaxDeductibleInterest="Yes",'Cash Flow'!BM56,0),"")</f>
        <v/>
      </c>
      <c r="BN124" s="81" t="str">
        <f>IF(ISNUMBER(outYear),IF(UseTaxDeductibleInterest="Yes",'Cash Flow'!BN56,0),"")</f>
        <v/>
      </c>
      <c r="BO124" s="81" t="str">
        <f>IF(ISNUMBER(outYear),IF(UseTaxDeductibleInterest="Yes",'Cash Flow'!BO56,0),"")</f>
        <v/>
      </c>
      <c r="BP124" s="81" t="str">
        <f>IF(ISNUMBER(outYear),IF(UseTaxDeductibleInterest="Yes",'Cash Flow'!BP56,0),"")</f>
        <v/>
      </c>
      <c r="BQ124" s="81" t="str">
        <f>IF(ISNUMBER(outYear),IF(UseTaxDeductibleInterest="Yes",'Cash Flow'!BQ56,0),"")</f>
        <v/>
      </c>
      <c r="BR124" s="81" t="str">
        <f>IF(ISNUMBER(outYear),IF(UseTaxDeductibleInterest="Yes",'Cash Flow'!BR56,0),"")</f>
        <v/>
      </c>
      <c r="BS124" s="81" t="str">
        <f>IF(ISNUMBER(outYear),IF(UseTaxDeductibleInterest="Yes",'Cash Flow'!BS56,0),"")</f>
        <v/>
      </c>
      <c r="BT124" s="81" t="str">
        <f>IF(ISNUMBER(outYear),IF(UseTaxDeductibleInterest="Yes",'Cash Flow'!BT56,0),"")</f>
        <v/>
      </c>
      <c r="BU124" s="81" t="str">
        <f>IF(ISNUMBER(outYear),IF(UseTaxDeductibleInterest="Yes",'Cash Flow'!BU56,0),"")</f>
        <v/>
      </c>
      <c r="BV124" s="81" t="str">
        <f>IF(ISNUMBER(outYear),IF(UseTaxDeductibleInterest="Yes",'Cash Flow'!BV56,0),"")</f>
        <v/>
      </c>
      <c r="BW124" s="81" t="str">
        <f>IF(ISNUMBER(outYear),IF(UseTaxDeductibleInterest="Yes",'Cash Flow'!BW56,0),"")</f>
        <v/>
      </c>
      <c r="BX124" s="81" t="str">
        <f>IF(ISNUMBER(outYear),IF(UseTaxDeductibleInterest="Yes",'Cash Flow'!BX56,0),"")</f>
        <v/>
      </c>
      <c r="BY124" s="81" t="str">
        <f>IF(ISNUMBER(outYear),IF(UseTaxDeductibleInterest="Yes",'Cash Flow'!BY56,0),"")</f>
        <v/>
      </c>
      <c r="BZ124" s="81" t="str">
        <f>IF(ISNUMBER(outYear),IF(UseTaxDeductibleInterest="Yes",'Cash Flow'!BZ56,0),"")</f>
        <v/>
      </c>
      <c r="CA124" s="81" t="str">
        <f>IF(ISNUMBER(outYear),IF(UseTaxDeductibleInterest="Yes",'Cash Flow'!CA56,0),"")</f>
        <v/>
      </c>
      <c r="CB124" s="81" t="str">
        <f>IF(ISNUMBER(outYear),IF(UseTaxDeductibleInterest="Yes",'Cash Flow'!CB56,0),"")</f>
        <v/>
      </c>
      <c r="CC124" s="81" t="str">
        <f>IF(ISNUMBER(outYear),IF(UseTaxDeductibleInterest="Yes",'Cash Flow'!CC56,0),"")</f>
        <v/>
      </c>
      <c r="CD124" s="81" t="str">
        <f>IF(ISNUMBER(outYear),IF(UseTaxDeductibleInterest="Yes",'Cash Flow'!CD56,0),"")</f>
        <v/>
      </c>
      <c r="CE124" s="81" t="str">
        <f>IF(ISNUMBER(outYear),IF(UseTaxDeductibleInterest="Yes",'Cash Flow'!CE56,0),"")</f>
        <v/>
      </c>
      <c r="CF124" s="81" t="str">
        <f>IF(ISNUMBER(outYear),IF(UseTaxDeductibleInterest="Yes",'Cash Flow'!CF56,0),"")</f>
        <v/>
      </c>
      <c r="CG124" s="81" t="str">
        <f>IF(ISNUMBER(outYear),IF(UseTaxDeductibleInterest="Yes",'Cash Flow'!CG56,0),"")</f>
        <v/>
      </c>
      <c r="CH124" s="81" t="str">
        <f>IF(ISNUMBER(outYear),IF(UseTaxDeductibleInterest="Yes",'Cash Flow'!CH56,0),"")</f>
        <v/>
      </c>
      <c r="CI124" s="81" t="str">
        <f>IF(ISNUMBER(outYear),IF(UseTaxDeductibleInterest="Yes",'Cash Flow'!CI56,0),"")</f>
        <v/>
      </c>
      <c r="CJ124" s="81" t="str">
        <f>IF(ISNUMBER(outYear),IF(UseTaxDeductibleInterest="Yes",'Cash Flow'!CJ56,0),"")</f>
        <v/>
      </c>
      <c r="CK124" s="81" t="str">
        <f>IF(ISNUMBER(outYear),IF(UseTaxDeductibleInterest="Yes",'Cash Flow'!CK56,0),"")</f>
        <v/>
      </c>
      <c r="CL124" s="81" t="str">
        <f>IF(ISNUMBER(outYear),IF(UseTaxDeductibleInterest="Yes",'Cash Flow'!CL56,0),"")</f>
        <v/>
      </c>
      <c r="CM124" s="81" t="str">
        <f>IF(ISNUMBER(outYear),IF(UseTaxDeductibleInterest="Yes",'Cash Flow'!CM56,0),"")</f>
        <v/>
      </c>
      <c r="CN124" s="81" t="str">
        <f>IF(ISNUMBER(outYear),IF(UseTaxDeductibleInterest="Yes",'Cash Flow'!CN56,0),"")</f>
        <v/>
      </c>
      <c r="CO124" s="81" t="str">
        <f>IF(ISNUMBER(outYear),IF(UseTaxDeductibleInterest="Yes",'Cash Flow'!CO56,0),"")</f>
        <v/>
      </c>
      <c r="CP124" s="81" t="str">
        <f>IF(ISNUMBER(outYear),IF(UseTaxDeductibleInterest="Yes",'Cash Flow'!CP56,0),"")</f>
        <v/>
      </c>
      <c r="CQ124" s="81" t="str">
        <f>IF(ISNUMBER(outYear),IF(UseTaxDeductibleInterest="Yes",'Cash Flow'!CQ56,0),"")</f>
        <v/>
      </c>
      <c r="CR124" s="81" t="str">
        <f>IF(ISNUMBER(outYear),IF(UseTaxDeductibleInterest="Yes",'Cash Flow'!CR56,0),"")</f>
        <v/>
      </c>
      <c r="CS124" s="81" t="str">
        <f>IF(ISNUMBER(outYear),IF(UseTaxDeductibleInterest="Yes",'Cash Flow'!CS56,0),"")</f>
        <v/>
      </c>
      <c r="CT124" s="81" t="str">
        <f>IF(ISNUMBER(outYear),IF(UseTaxDeductibleInterest="Yes",'Cash Flow'!CT56,0),"")</f>
        <v/>
      </c>
      <c r="CU124" s="81" t="str">
        <f>IF(ISNUMBER(outYear),IF(UseTaxDeductibleInterest="Yes",'Cash Flow'!CU56,0),"")</f>
        <v/>
      </c>
      <c r="CV124" s="81" t="str">
        <f>IF(ISNUMBER(outYear),IF(UseTaxDeductibleInterest="Yes",'Cash Flow'!CV56,0),"")</f>
        <v/>
      </c>
      <c r="CW124" s="81" t="str">
        <f>IF(ISNUMBER(outYear),IF(UseTaxDeductibleInterest="Yes",'Cash Flow'!CW56,0),"")</f>
        <v/>
      </c>
      <c r="CX124" s="81" t="str">
        <f>IF(ISNUMBER(outYear),IF(UseTaxDeductibleInterest="Yes",'Cash Flow'!CX56,0),"")</f>
        <v/>
      </c>
    </row>
    <row r="125" spans="1:16384" s="74" customFormat="1" x14ac:dyDescent="0.2">
      <c r="A125" s="60" t="s">
        <v>167</v>
      </c>
      <c r="B125" s="80"/>
      <c r="C125" s="86" t="str">
        <f t="shared" ref="C125:AH125" si="366">IF(ISNUMBER(outYear),-C114,"")</f>
        <v/>
      </c>
      <c r="D125" s="86" t="str">
        <f t="shared" si="366"/>
        <v/>
      </c>
      <c r="E125" s="86" t="str">
        <f t="shared" si="366"/>
        <v/>
      </c>
      <c r="F125" s="86" t="str">
        <f t="shared" si="366"/>
        <v/>
      </c>
      <c r="G125" s="86" t="str">
        <f t="shared" si="366"/>
        <v/>
      </c>
      <c r="H125" s="86" t="str">
        <f t="shared" si="366"/>
        <v/>
      </c>
      <c r="I125" s="86" t="str">
        <f t="shared" si="366"/>
        <v/>
      </c>
      <c r="J125" s="86" t="str">
        <f t="shared" si="366"/>
        <v/>
      </c>
      <c r="K125" s="86" t="str">
        <f t="shared" si="366"/>
        <v/>
      </c>
      <c r="L125" s="86" t="str">
        <f t="shared" si="366"/>
        <v/>
      </c>
      <c r="M125" s="86" t="str">
        <f t="shared" si="366"/>
        <v/>
      </c>
      <c r="N125" s="86" t="str">
        <f t="shared" si="366"/>
        <v/>
      </c>
      <c r="O125" s="86" t="str">
        <f t="shared" si="366"/>
        <v/>
      </c>
      <c r="P125" s="86" t="str">
        <f t="shared" si="366"/>
        <v/>
      </c>
      <c r="Q125" s="86" t="str">
        <f t="shared" si="366"/>
        <v/>
      </c>
      <c r="R125" s="86" t="str">
        <f t="shared" si="366"/>
        <v/>
      </c>
      <c r="S125" s="86" t="str">
        <f t="shared" si="366"/>
        <v/>
      </c>
      <c r="T125" s="86" t="str">
        <f t="shared" si="366"/>
        <v/>
      </c>
      <c r="U125" s="86" t="str">
        <f t="shared" si="366"/>
        <v/>
      </c>
      <c r="V125" s="86" t="str">
        <f t="shared" si="366"/>
        <v/>
      </c>
      <c r="W125" s="86" t="str">
        <f t="shared" si="366"/>
        <v/>
      </c>
      <c r="X125" s="86" t="str">
        <f t="shared" si="366"/>
        <v/>
      </c>
      <c r="Y125" s="86" t="str">
        <f t="shared" si="366"/>
        <v/>
      </c>
      <c r="Z125" s="86" t="str">
        <f t="shared" si="366"/>
        <v/>
      </c>
      <c r="AA125" s="86" t="str">
        <f t="shared" si="366"/>
        <v/>
      </c>
      <c r="AB125" s="86" t="str">
        <f t="shared" si="366"/>
        <v/>
      </c>
      <c r="AC125" s="86" t="str">
        <f t="shared" si="366"/>
        <v/>
      </c>
      <c r="AD125" s="86" t="str">
        <f t="shared" si="366"/>
        <v/>
      </c>
      <c r="AE125" s="86" t="str">
        <f t="shared" si="366"/>
        <v/>
      </c>
      <c r="AF125" s="86" t="str">
        <f t="shared" si="366"/>
        <v/>
      </c>
      <c r="AG125" s="86" t="str">
        <f t="shared" si="366"/>
        <v/>
      </c>
      <c r="AH125" s="86" t="str">
        <f t="shared" si="366"/>
        <v/>
      </c>
      <c r="AI125" s="86" t="str">
        <f t="shared" ref="AI125:BN125" si="367">IF(ISNUMBER(outYear),-AI114,"")</f>
        <v/>
      </c>
      <c r="AJ125" s="86" t="str">
        <f t="shared" si="367"/>
        <v/>
      </c>
      <c r="AK125" s="86" t="str">
        <f t="shared" si="367"/>
        <v/>
      </c>
      <c r="AL125" s="86" t="str">
        <f t="shared" si="367"/>
        <v/>
      </c>
      <c r="AM125" s="86" t="str">
        <f t="shared" si="367"/>
        <v/>
      </c>
      <c r="AN125" s="86" t="str">
        <f t="shared" si="367"/>
        <v/>
      </c>
      <c r="AO125" s="86" t="str">
        <f t="shared" si="367"/>
        <v/>
      </c>
      <c r="AP125" s="86" t="str">
        <f t="shared" si="367"/>
        <v/>
      </c>
      <c r="AQ125" s="86" t="str">
        <f t="shared" si="367"/>
        <v/>
      </c>
      <c r="AR125" s="86" t="str">
        <f t="shared" si="367"/>
        <v/>
      </c>
      <c r="AS125" s="86" t="str">
        <f t="shared" si="367"/>
        <v/>
      </c>
      <c r="AT125" s="86" t="str">
        <f t="shared" si="367"/>
        <v/>
      </c>
      <c r="AU125" s="86" t="str">
        <f t="shared" si="367"/>
        <v/>
      </c>
      <c r="AV125" s="86" t="str">
        <f t="shared" si="367"/>
        <v/>
      </c>
      <c r="AW125" s="86" t="str">
        <f t="shared" si="367"/>
        <v/>
      </c>
      <c r="AX125" s="86" t="str">
        <f t="shared" si="367"/>
        <v/>
      </c>
      <c r="AY125" s="86" t="str">
        <f t="shared" si="367"/>
        <v/>
      </c>
      <c r="AZ125" s="86" t="str">
        <f t="shared" si="367"/>
        <v/>
      </c>
      <c r="BA125" s="86" t="str">
        <f t="shared" si="367"/>
        <v/>
      </c>
      <c r="BB125" s="86" t="str">
        <f t="shared" si="367"/>
        <v/>
      </c>
      <c r="BC125" s="86" t="str">
        <f t="shared" si="367"/>
        <v/>
      </c>
      <c r="BD125" s="86" t="str">
        <f t="shared" si="367"/>
        <v/>
      </c>
      <c r="BE125" s="86" t="str">
        <f t="shared" si="367"/>
        <v/>
      </c>
      <c r="BF125" s="86" t="str">
        <f t="shared" si="367"/>
        <v/>
      </c>
      <c r="BG125" s="86" t="str">
        <f t="shared" si="367"/>
        <v/>
      </c>
      <c r="BH125" s="86" t="str">
        <f t="shared" si="367"/>
        <v/>
      </c>
      <c r="BI125" s="86" t="str">
        <f t="shared" si="367"/>
        <v/>
      </c>
      <c r="BJ125" s="86" t="str">
        <f t="shared" si="367"/>
        <v/>
      </c>
      <c r="BK125" s="86" t="str">
        <f t="shared" si="367"/>
        <v/>
      </c>
      <c r="BL125" s="86" t="str">
        <f t="shared" si="367"/>
        <v/>
      </c>
      <c r="BM125" s="86" t="str">
        <f t="shared" si="367"/>
        <v/>
      </c>
      <c r="BN125" s="86" t="str">
        <f t="shared" si="367"/>
        <v/>
      </c>
      <c r="BO125" s="86" t="str">
        <f t="shared" ref="BO125:CX125" si="368">IF(ISNUMBER(outYear),-BO114,"")</f>
        <v/>
      </c>
      <c r="BP125" s="86" t="str">
        <f t="shared" si="368"/>
        <v/>
      </c>
      <c r="BQ125" s="86" t="str">
        <f t="shared" si="368"/>
        <v/>
      </c>
      <c r="BR125" s="86" t="str">
        <f t="shared" si="368"/>
        <v/>
      </c>
      <c r="BS125" s="86" t="str">
        <f t="shared" si="368"/>
        <v/>
      </c>
      <c r="BT125" s="86" t="str">
        <f t="shared" si="368"/>
        <v/>
      </c>
      <c r="BU125" s="86" t="str">
        <f t="shared" si="368"/>
        <v/>
      </c>
      <c r="BV125" s="86" t="str">
        <f t="shared" si="368"/>
        <v/>
      </c>
      <c r="BW125" s="86" t="str">
        <f t="shared" si="368"/>
        <v/>
      </c>
      <c r="BX125" s="86" t="str">
        <f t="shared" si="368"/>
        <v/>
      </c>
      <c r="BY125" s="86" t="str">
        <f t="shared" si="368"/>
        <v/>
      </c>
      <c r="BZ125" s="86" t="str">
        <f t="shared" si="368"/>
        <v/>
      </c>
      <c r="CA125" s="86" t="str">
        <f t="shared" si="368"/>
        <v/>
      </c>
      <c r="CB125" s="86" t="str">
        <f t="shared" si="368"/>
        <v/>
      </c>
      <c r="CC125" s="86" t="str">
        <f t="shared" si="368"/>
        <v/>
      </c>
      <c r="CD125" s="86" t="str">
        <f t="shared" si="368"/>
        <v/>
      </c>
      <c r="CE125" s="86" t="str">
        <f t="shared" si="368"/>
        <v/>
      </c>
      <c r="CF125" s="86" t="str">
        <f t="shared" si="368"/>
        <v/>
      </c>
      <c r="CG125" s="86" t="str">
        <f t="shared" si="368"/>
        <v/>
      </c>
      <c r="CH125" s="86" t="str">
        <f t="shared" si="368"/>
        <v/>
      </c>
      <c r="CI125" s="86" t="str">
        <f t="shared" si="368"/>
        <v/>
      </c>
      <c r="CJ125" s="86" t="str">
        <f t="shared" si="368"/>
        <v/>
      </c>
      <c r="CK125" s="86" t="str">
        <f t="shared" si="368"/>
        <v/>
      </c>
      <c r="CL125" s="86" t="str">
        <f t="shared" si="368"/>
        <v/>
      </c>
      <c r="CM125" s="86" t="str">
        <f t="shared" si="368"/>
        <v/>
      </c>
      <c r="CN125" s="86" t="str">
        <f t="shared" si="368"/>
        <v/>
      </c>
      <c r="CO125" s="86" t="str">
        <f t="shared" si="368"/>
        <v/>
      </c>
      <c r="CP125" s="86" t="str">
        <f t="shared" si="368"/>
        <v/>
      </c>
      <c r="CQ125" s="86" t="str">
        <f t="shared" si="368"/>
        <v/>
      </c>
      <c r="CR125" s="86" t="str">
        <f t="shared" si="368"/>
        <v/>
      </c>
      <c r="CS125" s="86" t="str">
        <f t="shared" si="368"/>
        <v/>
      </c>
      <c r="CT125" s="86" t="str">
        <f t="shared" si="368"/>
        <v/>
      </c>
      <c r="CU125" s="86" t="str">
        <f t="shared" si="368"/>
        <v/>
      </c>
      <c r="CV125" s="86" t="str">
        <f t="shared" si="368"/>
        <v/>
      </c>
      <c r="CW125" s="86" t="str">
        <f t="shared" si="368"/>
        <v/>
      </c>
      <c r="CX125" s="86" t="str">
        <f t="shared" si="368"/>
        <v/>
      </c>
    </row>
    <row r="126" spans="1:16384" customFormat="1" x14ac:dyDescent="0.2">
      <c r="A126" s="60" t="s">
        <v>74</v>
      </c>
      <c r="B126" s="5"/>
      <c r="C126" s="81" t="str">
        <f t="shared" ref="C126:AH126" si="369">IF(ISNUMBER(outYear),SUM(C119,C123:C125),"")</f>
        <v/>
      </c>
      <c r="D126" s="81" t="str">
        <f>IF(ISNUMBER(outYear),SUM(D119,D123:D125),"")</f>
        <v/>
      </c>
      <c r="E126" s="81" t="str">
        <f t="shared" si="369"/>
        <v/>
      </c>
      <c r="F126" s="81" t="str">
        <f t="shared" si="369"/>
        <v/>
      </c>
      <c r="G126" s="81" t="str">
        <f t="shared" si="369"/>
        <v/>
      </c>
      <c r="H126" s="81" t="str">
        <f t="shared" si="369"/>
        <v/>
      </c>
      <c r="I126" s="81" t="str">
        <f t="shared" si="369"/>
        <v/>
      </c>
      <c r="J126" s="81" t="str">
        <f t="shared" si="369"/>
        <v/>
      </c>
      <c r="K126" s="81" t="str">
        <f t="shared" si="369"/>
        <v/>
      </c>
      <c r="L126" s="81" t="str">
        <f t="shared" si="369"/>
        <v/>
      </c>
      <c r="M126" s="81" t="str">
        <f t="shared" si="369"/>
        <v/>
      </c>
      <c r="N126" s="81" t="str">
        <f t="shared" si="369"/>
        <v/>
      </c>
      <c r="O126" s="81" t="str">
        <f t="shared" si="369"/>
        <v/>
      </c>
      <c r="P126" s="81" t="str">
        <f t="shared" si="369"/>
        <v/>
      </c>
      <c r="Q126" s="81" t="str">
        <f t="shared" si="369"/>
        <v/>
      </c>
      <c r="R126" s="81" t="str">
        <f t="shared" si="369"/>
        <v/>
      </c>
      <c r="S126" s="81" t="str">
        <f t="shared" si="369"/>
        <v/>
      </c>
      <c r="T126" s="81" t="str">
        <f t="shared" si="369"/>
        <v/>
      </c>
      <c r="U126" s="81" t="str">
        <f t="shared" si="369"/>
        <v/>
      </c>
      <c r="V126" s="81" t="str">
        <f t="shared" si="369"/>
        <v/>
      </c>
      <c r="W126" s="81" t="str">
        <f t="shared" si="369"/>
        <v/>
      </c>
      <c r="X126" s="81" t="str">
        <f t="shared" si="369"/>
        <v/>
      </c>
      <c r="Y126" s="81" t="str">
        <f t="shared" si="369"/>
        <v/>
      </c>
      <c r="Z126" s="81" t="str">
        <f t="shared" si="369"/>
        <v/>
      </c>
      <c r="AA126" s="81" t="str">
        <f t="shared" si="369"/>
        <v/>
      </c>
      <c r="AB126" s="81" t="str">
        <f t="shared" si="369"/>
        <v/>
      </c>
      <c r="AC126" s="81" t="str">
        <f t="shared" si="369"/>
        <v/>
      </c>
      <c r="AD126" s="81" t="str">
        <f t="shared" si="369"/>
        <v/>
      </c>
      <c r="AE126" s="81" t="str">
        <f t="shared" si="369"/>
        <v/>
      </c>
      <c r="AF126" s="81" t="str">
        <f t="shared" si="369"/>
        <v/>
      </c>
      <c r="AG126" s="81" t="str">
        <f t="shared" si="369"/>
        <v/>
      </c>
      <c r="AH126" s="81" t="str">
        <f t="shared" si="369"/>
        <v/>
      </c>
      <c r="AI126" s="81" t="str">
        <f t="shared" ref="AI126:BN126" si="370">IF(ISNUMBER(outYear),SUM(AI119,AI123:AI125),"")</f>
        <v/>
      </c>
      <c r="AJ126" s="81" t="str">
        <f t="shared" si="370"/>
        <v/>
      </c>
      <c r="AK126" s="81" t="str">
        <f t="shared" si="370"/>
        <v/>
      </c>
      <c r="AL126" s="81" t="str">
        <f t="shared" si="370"/>
        <v/>
      </c>
      <c r="AM126" s="81" t="str">
        <f t="shared" si="370"/>
        <v/>
      </c>
      <c r="AN126" s="81" t="str">
        <f t="shared" si="370"/>
        <v/>
      </c>
      <c r="AO126" s="81" t="str">
        <f t="shared" si="370"/>
        <v/>
      </c>
      <c r="AP126" s="81" t="str">
        <f t="shared" si="370"/>
        <v/>
      </c>
      <c r="AQ126" s="81" t="str">
        <f t="shared" si="370"/>
        <v/>
      </c>
      <c r="AR126" s="81" t="str">
        <f t="shared" si="370"/>
        <v/>
      </c>
      <c r="AS126" s="81" t="str">
        <f t="shared" si="370"/>
        <v/>
      </c>
      <c r="AT126" s="81" t="str">
        <f t="shared" si="370"/>
        <v/>
      </c>
      <c r="AU126" s="81" t="str">
        <f t="shared" si="370"/>
        <v/>
      </c>
      <c r="AV126" s="81" t="str">
        <f t="shared" si="370"/>
        <v/>
      </c>
      <c r="AW126" s="81" t="str">
        <f t="shared" si="370"/>
        <v/>
      </c>
      <c r="AX126" s="81" t="str">
        <f t="shared" si="370"/>
        <v/>
      </c>
      <c r="AY126" s="81" t="str">
        <f t="shared" si="370"/>
        <v/>
      </c>
      <c r="AZ126" s="81" t="str">
        <f t="shared" si="370"/>
        <v/>
      </c>
      <c r="BA126" s="81" t="str">
        <f t="shared" si="370"/>
        <v/>
      </c>
      <c r="BB126" s="81" t="str">
        <f t="shared" si="370"/>
        <v/>
      </c>
      <c r="BC126" s="81" t="str">
        <f t="shared" si="370"/>
        <v/>
      </c>
      <c r="BD126" s="81" t="str">
        <f t="shared" si="370"/>
        <v/>
      </c>
      <c r="BE126" s="81" t="str">
        <f t="shared" si="370"/>
        <v/>
      </c>
      <c r="BF126" s="81" t="str">
        <f t="shared" si="370"/>
        <v/>
      </c>
      <c r="BG126" s="81" t="str">
        <f t="shared" si="370"/>
        <v/>
      </c>
      <c r="BH126" s="81" t="str">
        <f t="shared" si="370"/>
        <v/>
      </c>
      <c r="BI126" s="81" t="str">
        <f t="shared" si="370"/>
        <v/>
      </c>
      <c r="BJ126" s="81" t="str">
        <f t="shared" si="370"/>
        <v/>
      </c>
      <c r="BK126" s="81" t="str">
        <f t="shared" si="370"/>
        <v/>
      </c>
      <c r="BL126" s="81" t="str">
        <f t="shared" si="370"/>
        <v/>
      </c>
      <c r="BM126" s="81" t="str">
        <f t="shared" si="370"/>
        <v/>
      </c>
      <c r="BN126" s="81" t="str">
        <f t="shared" si="370"/>
        <v/>
      </c>
      <c r="BO126" s="81" t="str">
        <f t="shared" ref="BO126:CT126" si="371">IF(ISNUMBER(outYear),SUM(BO119,BO123:BO125),"")</f>
        <v/>
      </c>
      <c r="BP126" s="81" t="str">
        <f t="shared" si="371"/>
        <v/>
      </c>
      <c r="BQ126" s="81" t="str">
        <f t="shared" si="371"/>
        <v/>
      </c>
      <c r="BR126" s="81" t="str">
        <f t="shared" si="371"/>
        <v/>
      </c>
      <c r="BS126" s="81" t="str">
        <f t="shared" si="371"/>
        <v/>
      </c>
      <c r="BT126" s="81" t="str">
        <f t="shared" si="371"/>
        <v/>
      </c>
      <c r="BU126" s="81" t="str">
        <f t="shared" si="371"/>
        <v/>
      </c>
      <c r="BV126" s="81" t="str">
        <f t="shared" si="371"/>
        <v/>
      </c>
      <c r="BW126" s="81" t="str">
        <f t="shared" si="371"/>
        <v/>
      </c>
      <c r="BX126" s="81" t="str">
        <f t="shared" si="371"/>
        <v/>
      </c>
      <c r="BY126" s="81" t="str">
        <f t="shared" si="371"/>
        <v/>
      </c>
      <c r="BZ126" s="81" t="str">
        <f t="shared" si="371"/>
        <v/>
      </c>
      <c r="CA126" s="81" t="str">
        <f t="shared" si="371"/>
        <v/>
      </c>
      <c r="CB126" s="81" t="str">
        <f t="shared" si="371"/>
        <v/>
      </c>
      <c r="CC126" s="81" t="str">
        <f t="shared" si="371"/>
        <v/>
      </c>
      <c r="CD126" s="81" t="str">
        <f t="shared" si="371"/>
        <v/>
      </c>
      <c r="CE126" s="81" t="str">
        <f t="shared" si="371"/>
        <v/>
      </c>
      <c r="CF126" s="81" t="str">
        <f t="shared" si="371"/>
        <v/>
      </c>
      <c r="CG126" s="81" t="str">
        <f t="shared" si="371"/>
        <v/>
      </c>
      <c r="CH126" s="81" t="str">
        <f t="shared" si="371"/>
        <v/>
      </c>
      <c r="CI126" s="81" t="str">
        <f t="shared" si="371"/>
        <v/>
      </c>
      <c r="CJ126" s="81" t="str">
        <f t="shared" si="371"/>
        <v/>
      </c>
      <c r="CK126" s="81" t="str">
        <f t="shared" si="371"/>
        <v/>
      </c>
      <c r="CL126" s="81" t="str">
        <f t="shared" si="371"/>
        <v/>
      </c>
      <c r="CM126" s="81" t="str">
        <f t="shared" si="371"/>
        <v/>
      </c>
      <c r="CN126" s="81" t="str">
        <f t="shared" si="371"/>
        <v/>
      </c>
      <c r="CO126" s="81" t="str">
        <f t="shared" si="371"/>
        <v/>
      </c>
      <c r="CP126" s="81" t="str">
        <f t="shared" si="371"/>
        <v/>
      </c>
      <c r="CQ126" s="81" t="str">
        <f t="shared" si="371"/>
        <v/>
      </c>
      <c r="CR126" s="81" t="str">
        <f t="shared" si="371"/>
        <v/>
      </c>
      <c r="CS126" s="81" t="str">
        <f t="shared" si="371"/>
        <v/>
      </c>
      <c r="CT126" s="81" t="str">
        <f t="shared" si="371"/>
        <v/>
      </c>
      <c r="CU126" s="81" t="str">
        <f t="shared" ref="CU126:CX126" si="372">IF(ISNUMBER(outYear),SUM(CU119,CU123:CU125),"")</f>
        <v/>
      </c>
      <c r="CV126" s="81" t="str">
        <f t="shared" si="372"/>
        <v/>
      </c>
      <c r="CW126" s="81" t="str">
        <f t="shared" si="372"/>
        <v/>
      </c>
      <c r="CX126" s="81" t="str">
        <f t="shared" si="372"/>
        <v/>
      </c>
    </row>
    <row r="127" spans="1:16384" customFormat="1" x14ac:dyDescent="0.2">
      <c r="A127" s="55" t="s">
        <v>166</v>
      </c>
      <c r="B127" s="5"/>
      <c r="C127" s="76" t="str">
        <f t="shared" ref="C127:AH127" si="373">IF(ISNUMBER(outYear),C117-C126,"")</f>
        <v/>
      </c>
      <c r="D127" s="76" t="str">
        <f>IF(ISNUMBER(outYear),D117-D126,"")</f>
        <v/>
      </c>
      <c r="E127" s="76" t="str">
        <f t="shared" si="373"/>
        <v/>
      </c>
      <c r="F127" s="76" t="str">
        <f t="shared" si="373"/>
        <v/>
      </c>
      <c r="G127" s="76" t="str">
        <f t="shared" si="373"/>
        <v/>
      </c>
      <c r="H127" s="76" t="str">
        <f t="shared" si="373"/>
        <v/>
      </c>
      <c r="I127" s="76" t="str">
        <f t="shared" si="373"/>
        <v/>
      </c>
      <c r="J127" s="76" t="str">
        <f t="shared" si="373"/>
        <v/>
      </c>
      <c r="K127" s="76" t="str">
        <f t="shared" si="373"/>
        <v/>
      </c>
      <c r="L127" s="76" t="str">
        <f t="shared" si="373"/>
        <v/>
      </c>
      <c r="M127" s="76" t="str">
        <f t="shared" si="373"/>
        <v/>
      </c>
      <c r="N127" s="76" t="str">
        <f t="shared" si="373"/>
        <v/>
      </c>
      <c r="O127" s="76" t="str">
        <f t="shared" si="373"/>
        <v/>
      </c>
      <c r="P127" s="76" t="str">
        <f t="shared" si="373"/>
        <v/>
      </c>
      <c r="Q127" s="76" t="str">
        <f t="shared" si="373"/>
        <v/>
      </c>
      <c r="R127" s="76" t="str">
        <f t="shared" si="373"/>
        <v/>
      </c>
      <c r="S127" s="76" t="str">
        <f t="shared" si="373"/>
        <v/>
      </c>
      <c r="T127" s="76" t="str">
        <f t="shared" si="373"/>
        <v/>
      </c>
      <c r="U127" s="76" t="str">
        <f t="shared" si="373"/>
        <v/>
      </c>
      <c r="V127" s="76" t="str">
        <f t="shared" si="373"/>
        <v/>
      </c>
      <c r="W127" s="76" t="str">
        <f t="shared" si="373"/>
        <v/>
      </c>
      <c r="X127" s="76" t="str">
        <f t="shared" si="373"/>
        <v/>
      </c>
      <c r="Y127" s="76" t="str">
        <f t="shared" si="373"/>
        <v/>
      </c>
      <c r="Z127" s="76" t="str">
        <f t="shared" si="373"/>
        <v/>
      </c>
      <c r="AA127" s="76" t="str">
        <f t="shared" si="373"/>
        <v/>
      </c>
      <c r="AB127" s="76" t="str">
        <f t="shared" si="373"/>
        <v/>
      </c>
      <c r="AC127" s="76" t="str">
        <f t="shared" si="373"/>
        <v/>
      </c>
      <c r="AD127" s="76" t="str">
        <f t="shared" si="373"/>
        <v/>
      </c>
      <c r="AE127" s="76" t="str">
        <f t="shared" si="373"/>
        <v/>
      </c>
      <c r="AF127" s="76" t="str">
        <f t="shared" si="373"/>
        <v/>
      </c>
      <c r="AG127" s="76" t="str">
        <f t="shared" si="373"/>
        <v/>
      </c>
      <c r="AH127" s="76" t="str">
        <f t="shared" si="373"/>
        <v/>
      </c>
      <c r="AI127" s="76" t="str">
        <f t="shared" ref="AI127:BN127" si="374">IF(ISNUMBER(outYear),AI117-AI126,"")</f>
        <v/>
      </c>
      <c r="AJ127" s="76" t="str">
        <f t="shared" si="374"/>
        <v/>
      </c>
      <c r="AK127" s="76" t="str">
        <f t="shared" si="374"/>
        <v/>
      </c>
      <c r="AL127" s="76" t="str">
        <f t="shared" si="374"/>
        <v/>
      </c>
      <c r="AM127" s="76" t="str">
        <f t="shared" si="374"/>
        <v/>
      </c>
      <c r="AN127" s="76" t="str">
        <f t="shared" si="374"/>
        <v/>
      </c>
      <c r="AO127" s="76" t="str">
        <f t="shared" si="374"/>
        <v/>
      </c>
      <c r="AP127" s="76" t="str">
        <f t="shared" si="374"/>
        <v/>
      </c>
      <c r="AQ127" s="76" t="str">
        <f t="shared" si="374"/>
        <v/>
      </c>
      <c r="AR127" s="76" t="str">
        <f t="shared" si="374"/>
        <v/>
      </c>
      <c r="AS127" s="76" t="str">
        <f t="shared" si="374"/>
        <v/>
      </c>
      <c r="AT127" s="76" t="str">
        <f t="shared" si="374"/>
        <v/>
      </c>
      <c r="AU127" s="76" t="str">
        <f t="shared" si="374"/>
        <v/>
      </c>
      <c r="AV127" s="76" t="str">
        <f t="shared" si="374"/>
        <v/>
      </c>
      <c r="AW127" s="76" t="str">
        <f t="shared" si="374"/>
        <v/>
      </c>
      <c r="AX127" s="76" t="str">
        <f t="shared" si="374"/>
        <v/>
      </c>
      <c r="AY127" s="76" t="str">
        <f t="shared" si="374"/>
        <v/>
      </c>
      <c r="AZ127" s="76" t="str">
        <f t="shared" si="374"/>
        <v/>
      </c>
      <c r="BA127" s="76" t="str">
        <f t="shared" si="374"/>
        <v/>
      </c>
      <c r="BB127" s="76" t="str">
        <f t="shared" si="374"/>
        <v/>
      </c>
      <c r="BC127" s="76" t="str">
        <f t="shared" si="374"/>
        <v/>
      </c>
      <c r="BD127" s="76" t="str">
        <f t="shared" si="374"/>
        <v/>
      </c>
      <c r="BE127" s="76" t="str">
        <f t="shared" si="374"/>
        <v/>
      </c>
      <c r="BF127" s="76" t="str">
        <f t="shared" si="374"/>
        <v/>
      </c>
      <c r="BG127" s="76" t="str">
        <f t="shared" si="374"/>
        <v/>
      </c>
      <c r="BH127" s="76" t="str">
        <f t="shared" si="374"/>
        <v/>
      </c>
      <c r="BI127" s="76" t="str">
        <f t="shared" si="374"/>
        <v/>
      </c>
      <c r="BJ127" s="76" t="str">
        <f t="shared" si="374"/>
        <v/>
      </c>
      <c r="BK127" s="76" t="str">
        <f t="shared" si="374"/>
        <v/>
      </c>
      <c r="BL127" s="76" t="str">
        <f t="shared" si="374"/>
        <v/>
      </c>
      <c r="BM127" s="76" t="str">
        <f t="shared" si="374"/>
        <v/>
      </c>
      <c r="BN127" s="76" t="str">
        <f t="shared" si="374"/>
        <v/>
      </c>
      <c r="BO127" s="76" t="str">
        <f t="shared" ref="BO127:CT127" si="375">IF(ISNUMBER(outYear),BO117-BO126,"")</f>
        <v/>
      </c>
      <c r="BP127" s="76" t="str">
        <f t="shared" si="375"/>
        <v/>
      </c>
      <c r="BQ127" s="76" t="str">
        <f t="shared" si="375"/>
        <v/>
      </c>
      <c r="BR127" s="76" t="str">
        <f t="shared" si="375"/>
        <v/>
      </c>
      <c r="BS127" s="76" t="str">
        <f t="shared" si="375"/>
        <v/>
      </c>
      <c r="BT127" s="76" t="str">
        <f t="shared" si="375"/>
        <v/>
      </c>
      <c r="BU127" s="76" t="str">
        <f t="shared" si="375"/>
        <v/>
      </c>
      <c r="BV127" s="76" t="str">
        <f t="shared" si="375"/>
        <v/>
      </c>
      <c r="BW127" s="76" t="str">
        <f t="shared" si="375"/>
        <v/>
      </c>
      <c r="BX127" s="76" t="str">
        <f t="shared" si="375"/>
        <v/>
      </c>
      <c r="BY127" s="76" t="str">
        <f t="shared" si="375"/>
        <v/>
      </c>
      <c r="BZ127" s="76" t="str">
        <f t="shared" si="375"/>
        <v/>
      </c>
      <c r="CA127" s="76" t="str">
        <f t="shared" si="375"/>
        <v/>
      </c>
      <c r="CB127" s="76" t="str">
        <f t="shared" si="375"/>
        <v/>
      </c>
      <c r="CC127" s="76" t="str">
        <f t="shared" si="375"/>
        <v/>
      </c>
      <c r="CD127" s="76" t="str">
        <f t="shared" si="375"/>
        <v/>
      </c>
      <c r="CE127" s="76" t="str">
        <f t="shared" si="375"/>
        <v/>
      </c>
      <c r="CF127" s="76" t="str">
        <f t="shared" si="375"/>
        <v/>
      </c>
      <c r="CG127" s="76" t="str">
        <f t="shared" si="375"/>
        <v/>
      </c>
      <c r="CH127" s="76" t="str">
        <f t="shared" si="375"/>
        <v/>
      </c>
      <c r="CI127" s="76" t="str">
        <f t="shared" si="375"/>
        <v/>
      </c>
      <c r="CJ127" s="76" t="str">
        <f t="shared" si="375"/>
        <v/>
      </c>
      <c r="CK127" s="76" t="str">
        <f t="shared" si="375"/>
        <v/>
      </c>
      <c r="CL127" s="76" t="str">
        <f t="shared" si="375"/>
        <v/>
      </c>
      <c r="CM127" s="76" t="str">
        <f t="shared" si="375"/>
        <v/>
      </c>
      <c r="CN127" s="76" t="str">
        <f t="shared" si="375"/>
        <v/>
      </c>
      <c r="CO127" s="76" t="str">
        <f t="shared" si="375"/>
        <v/>
      </c>
      <c r="CP127" s="76" t="str">
        <f t="shared" si="375"/>
        <v/>
      </c>
      <c r="CQ127" s="76" t="str">
        <f t="shared" si="375"/>
        <v/>
      </c>
      <c r="CR127" s="76" t="str">
        <f t="shared" si="375"/>
        <v/>
      </c>
      <c r="CS127" s="76" t="str">
        <f t="shared" si="375"/>
        <v/>
      </c>
      <c r="CT127" s="76" t="str">
        <f t="shared" si="375"/>
        <v/>
      </c>
      <c r="CU127" s="76" t="str">
        <f t="shared" ref="CU127:CX127" si="376">IF(ISNUMBER(outYear),CU117-CU126,"")</f>
        <v/>
      </c>
      <c r="CV127" s="76" t="str">
        <f t="shared" si="376"/>
        <v/>
      </c>
      <c r="CW127" s="76" t="str">
        <f t="shared" si="376"/>
        <v/>
      </c>
      <c r="CX127" s="76" t="str">
        <f t="shared" si="376"/>
        <v/>
      </c>
    </row>
    <row r="128" spans="1:16384" customFormat="1" x14ac:dyDescent="0.2">
      <c r="A128" s="55" t="s">
        <v>195</v>
      </c>
      <c r="B128" s="5"/>
      <c r="C128" s="76">
        <f t="array" ref="C128:CX128">'Inputs and Outputs'!C104:CX104</f>
        <v>0</v>
      </c>
      <c r="D128" s="76">
        <v>0</v>
      </c>
      <c r="E128" s="76">
        <v>0</v>
      </c>
      <c r="F128" s="76">
        <v>0</v>
      </c>
      <c r="G128" s="76">
        <v>0</v>
      </c>
      <c r="H128" s="76">
        <v>0</v>
      </c>
      <c r="I128" s="76">
        <v>0</v>
      </c>
      <c r="J128" s="76">
        <v>0</v>
      </c>
      <c r="K128" s="76">
        <v>0</v>
      </c>
      <c r="L128" s="76">
        <v>0</v>
      </c>
      <c r="M128" s="76">
        <v>0</v>
      </c>
      <c r="N128" s="76">
        <v>0</v>
      </c>
      <c r="O128" s="76">
        <v>0</v>
      </c>
      <c r="P128" s="76">
        <v>0</v>
      </c>
      <c r="Q128" s="76">
        <v>0</v>
      </c>
      <c r="R128" s="76">
        <v>0</v>
      </c>
      <c r="S128" s="76">
        <v>0</v>
      </c>
      <c r="T128" s="76">
        <v>0</v>
      </c>
      <c r="U128" s="76">
        <v>0</v>
      </c>
      <c r="V128" s="76">
        <v>0</v>
      </c>
      <c r="W128" s="76">
        <v>0</v>
      </c>
      <c r="X128" s="76">
        <v>0</v>
      </c>
      <c r="Y128" s="76">
        <v>0</v>
      </c>
      <c r="Z128" s="76">
        <v>0</v>
      </c>
      <c r="AA128" s="76">
        <v>0</v>
      </c>
      <c r="AB128" s="76">
        <v>0</v>
      </c>
      <c r="AC128" s="76">
        <v>0</v>
      </c>
      <c r="AD128" s="76">
        <v>0</v>
      </c>
      <c r="AE128" s="76">
        <v>0</v>
      </c>
      <c r="AF128" s="76">
        <v>0</v>
      </c>
      <c r="AG128" s="76">
        <v>0</v>
      </c>
      <c r="AH128" s="76">
        <v>0</v>
      </c>
      <c r="AI128" s="76">
        <v>0</v>
      </c>
      <c r="AJ128" s="76">
        <v>0</v>
      </c>
      <c r="AK128" s="76">
        <v>0</v>
      </c>
      <c r="AL128" s="76">
        <v>0</v>
      </c>
      <c r="AM128" s="76">
        <v>0</v>
      </c>
      <c r="AN128" s="76">
        <v>0</v>
      </c>
      <c r="AO128" s="76">
        <v>0</v>
      </c>
      <c r="AP128" s="76">
        <v>0</v>
      </c>
      <c r="AQ128" s="76">
        <v>0</v>
      </c>
      <c r="AR128" s="76">
        <v>0</v>
      </c>
      <c r="AS128" s="76">
        <v>0</v>
      </c>
      <c r="AT128" s="76">
        <v>0</v>
      </c>
      <c r="AU128" s="76">
        <v>0</v>
      </c>
      <c r="AV128" s="76">
        <v>0</v>
      </c>
      <c r="AW128" s="76">
        <v>0</v>
      </c>
      <c r="AX128" s="76">
        <v>0</v>
      </c>
      <c r="AY128" s="76">
        <v>0</v>
      </c>
      <c r="AZ128" s="76">
        <v>0</v>
      </c>
      <c r="BA128" s="76">
        <v>0</v>
      </c>
      <c r="BB128" s="76">
        <v>0</v>
      </c>
      <c r="BC128" s="76">
        <v>0</v>
      </c>
      <c r="BD128" s="76">
        <v>0</v>
      </c>
      <c r="BE128" s="76">
        <v>0</v>
      </c>
      <c r="BF128" s="76">
        <v>0</v>
      </c>
      <c r="BG128" s="76">
        <v>0</v>
      </c>
      <c r="BH128" s="76">
        <v>0</v>
      </c>
      <c r="BI128" s="76">
        <v>0</v>
      </c>
      <c r="BJ128" s="76">
        <v>0</v>
      </c>
      <c r="BK128" s="76">
        <v>0</v>
      </c>
      <c r="BL128" s="76">
        <v>0</v>
      </c>
      <c r="BM128" s="76">
        <v>0</v>
      </c>
      <c r="BN128" s="76">
        <v>0</v>
      </c>
      <c r="BO128" s="76">
        <v>0</v>
      </c>
      <c r="BP128" s="76">
        <v>0</v>
      </c>
      <c r="BQ128" s="76">
        <v>0</v>
      </c>
      <c r="BR128" s="76">
        <v>0</v>
      </c>
      <c r="BS128" s="76">
        <v>0</v>
      </c>
      <c r="BT128" s="76">
        <v>0</v>
      </c>
      <c r="BU128" s="76">
        <v>0</v>
      </c>
      <c r="BV128" s="76">
        <v>0</v>
      </c>
      <c r="BW128" s="76">
        <v>0</v>
      </c>
      <c r="BX128" s="76">
        <v>0</v>
      </c>
      <c r="BY128" s="76">
        <v>0</v>
      </c>
      <c r="BZ128" s="76">
        <v>0</v>
      </c>
      <c r="CA128" s="76">
        <v>0</v>
      </c>
      <c r="CB128" s="76">
        <v>0</v>
      </c>
      <c r="CC128" s="76">
        <v>0</v>
      </c>
      <c r="CD128" s="76">
        <v>0</v>
      </c>
      <c r="CE128" s="76">
        <v>0</v>
      </c>
      <c r="CF128" s="76">
        <v>0</v>
      </c>
      <c r="CG128" s="76">
        <v>0</v>
      </c>
      <c r="CH128" s="76">
        <v>0</v>
      </c>
      <c r="CI128" s="76">
        <v>0</v>
      </c>
      <c r="CJ128" s="76">
        <v>0</v>
      </c>
      <c r="CK128" s="76">
        <v>0</v>
      </c>
      <c r="CL128" s="76">
        <v>0</v>
      </c>
      <c r="CM128" s="76">
        <v>0</v>
      </c>
      <c r="CN128" s="76">
        <v>0</v>
      </c>
      <c r="CO128" s="76">
        <v>0</v>
      </c>
      <c r="CP128" s="76">
        <v>0</v>
      </c>
      <c r="CQ128" s="76">
        <v>0</v>
      </c>
      <c r="CR128" s="76">
        <v>0</v>
      </c>
      <c r="CS128" s="76">
        <v>0</v>
      </c>
      <c r="CT128" s="76">
        <v>0</v>
      </c>
      <c r="CU128" s="76">
        <v>0</v>
      </c>
      <c r="CV128" s="76">
        <v>0</v>
      </c>
      <c r="CW128" s="76">
        <v>0</v>
      </c>
      <c r="CX128" s="76">
        <v>0</v>
      </c>
    </row>
    <row r="129" spans="1:102" x14ac:dyDescent="0.2">
      <c r="A129" s="63" t="s">
        <v>11</v>
      </c>
      <c r="B129" s="5"/>
      <c r="C129" s="76" t="str">
        <f t="shared" ref="C129:AH129" si="377">IF(ISNUMBER(outYear),+C128*C127/100,"")</f>
        <v/>
      </c>
      <c r="D129" s="76" t="str">
        <f t="shared" si="377"/>
        <v/>
      </c>
      <c r="E129" s="76" t="str">
        <f t="shared" si="377"/>
        <v/>
      </c>
      <c r="F129" s="76" t="str">
        <f t="shared" si="377"/>
        <v/>
      </c>
      <c r="G129" s="76" t="str">
        <f t="shared" si="377"/>
        <v/>
      </c>
      <c r="H129" s="76" t="str">
        <f t="shared" si="377"/>
        <v/>
      </c>
      <c r="I129" s="76" t="str">
        <f t="shared" si="377"/>
        <v/>
      </c>
      <c r="J129" s="76" t="str">
        <f t="shared" si="377"/>
        <v/>
      </c>
      <c r="K129" s="76" t="str">
        <f t="shared" si="377"/>
        <v/>
      </c>
      <c r="L129" s="76" t="str">
        <f t="shared" si="377"/>
        <v/>
      </c>
      <c r="M129" s="76" t="str">
        <f t="shared" si="377"/>
        <v/>
      </c>
      <c r="N129" s="76" t="str">
        <f t="shared" si="377"/>
        <v/>
      </c>
      <c r="O129" s="76" t="str">
        <f t="shared" si="377"/>
        <v/>
      </c>
      <c r="P129" s="76" t="str">
        <f t="shared" si="377"/>
        <v/>
      </c>
      <c r="Q129" s="76" t="str">
        <f t="shared" si="377"/>
        <v/>
      </c>
      <c r="R129" s="76" t="str">
        <f t="shared" si="377"/>
        <v/>
      </c>
      <c r="S129" s="76" t="str">
        <f t="shared" si="377"/>
        <v/>
      </c>
      <c r="T129" s="76" t="str">
        <f t="shared" si="377"/>
        <v/>
      </c>
      <c r="U129" s="76" t="str">
        <f t="shared" si="377"/>
        <v/>
      </c>
      <c r="V129" s="76" t="str">
        <f t="shared" si="377"/>
        <v/>
      </c>
      <c r="W129" s="76" t="str">
        <f t="shared" si="377"/>
        <v/>
      </c>
      <c r="X129" s="76" t="str">
        <f t="shared" si="377"/>
        <v/>
      </c>
      <c r="Y129" s="76" t="str">
        <f t="shared" si="377"/>
        <v/>
      </c>
      <c r="Z129" s="76" t="str">
        <f t="shared" si="377"/>
        <v/>
      </c>
      <c r="AA129" s="76" t="str">
        <f t="shared" si="377"/>
        <v/>
      </c>
      <c r="AB129" s="76" t="str">
        <f t="shared" si="377"/>
        <v/>
      </c>
      <c r="AC129" s="76" t="str">
        <f t="shared" si="377"/>
        <v/>
      </c>
      <c r="AD129" s="76" t="str">
        <f t="shared" si="377"/>
        <v/>
      </c>
      <c r="AE129" s="76" t="str">
        <f t="shared" si="377"/>
        <v/>
      </c>
      <c r="AF129" s="76" t="str">
        <f t="shared" si="377"/>
        <v/>
      </c>
      <c r="AG129" s="76" t="str">
        <f t="shared" si="377"/>
        <v/>
      </c>
      <c r="AH129" s="76" t="str">
        <f t="shared" si="377"/>
        <v/>
      </c>
      <c r="AI129" s="76" t="str">
        <f t="shared" ref="AI129:BN129" si="378">IF(ISNUMBER(outYear),+AI128*AI127/100,"")</f>
        <v/>
      </c>
      <c r="AJ129" s="76" t="str">
        <f t="shared" si="378"/>
        <v/>
      </c>
      <c r="AK129" s="76" t="str">
        <f t="shared" si="378"/>
        <v/>
      </c>
      <c r="AL129" s="76" t="str">
        <f t="shared" si="378"/>
        <v/>
      </c>
      <c r="AM129" s="76" t="str">
        <f t="shared" si="378"/>
        <v/>
      </c>
      <c r="AN129" s="76" t="str">
        <f t="shared" si="378"/>
        <v/>
      </c>
      <c r="AO129" s="76" t="str">
        <f t="shared" si="378"/>
        <v/>
      </c>
      <c r="AP129" s="76" t="str">
        <f t="shared" si="378"/>
        <v/>
      </c>
      <c r="AQ129" s="76" t="str">
        <f t="shared" si="378"/>
        <v/>
      </c>
      <c r="AR129" s="76" t="str">
        <f t="shared" si="378"/>
        <v/>
      </c>
      <c r="AS129" s="76" t="str">
        <f t="shared" si="378"/>
        <v/>
      </c>
      <c r="AT129" s="76" t="str">
        <f t="shared" si="378"/>
        <v/>
      </c>
      <c r="AU129" s="76" t="str">
        <f t="shared" si="378"/>
        <v/>
      </c>
      <c r="AV129" s="76" t="str">
        <f t="shared" si="378"/>
        <v/>
      </c>
      <c r="AW129" s="76" t="str">
        <f t="shared" si="378"/>
        <v/>
      </c>
      <c r="AX129" s="76" t="str">
        <f t="shared" si="378"/>
        <v/>
      </c>
      <c r="AY129" s="76" t="str">
        <f t="shared" si="378"/>
        <v/>
      </c>
      <c r="AZ129" s="76" t="str">
        <f t="shared" si="378"/>
        <v/>
      </c>
      <c r="BA129" s="76" t="str">
        <f t="shared" si="378"/>
        <v/>
      </c>
      <c r="BB129" s="76" t="str">
        <f t="shared" si="378"/>
        <v/>
      </c>
      <c r="BC129" s="76" t="str">
        <f t="shared" si="378"/>
        <v/>
      </c>
      <c r="BD129" s="76" t="str">
        <f t="shared" si="378"/>
        <v/>
      </c>
      <c r="BE129" s="76" t="str">
        <f t="shared" si="378"/>
        <v/>
      </c>
      <c r="BF129" s="76" t="str">
        <f t="shared" si="378"/>
        <v/>
      </c>
      <c r="BG129" s="76" t="str">
        <f t="shared" si="378"/>
        <v/>
      </c>
      <c r="BH129" s="76" t="str">
        <f t="shared" si="378"/>
        <v/>
      </c>
      <c r="BI129" s="76" t="str">
        <f t="shared" si="378"/>
        <v/>
      </c>
      <c r="BJ129" s="76" t="str">
        <f t="shared" si="378"/>
        <v/>
      </c>
      <c r="BK129" s="76" t="str">
        <f t="shared" si="378"/>
        <v/>
      </c>
      <c r="BL129" s="76" t="str">
        <f t="shared" si="378"/>
        <v/>
      </c>
      <c r="BM129" s="76" t="str">
        <f t="shared" si="378"/>
        <v/>
      </c>
      <c r="BN129" s="76" t="str">
        <f t="shared" si="378"/>
        <v/>
      </c>
      <c r="BO129" s="76" t="str">
        <f t="shared" ref="BO129:CT129" si="379">IF(ISNUMBER(outYear),+BO128*BO127/100,"")</f>
        <v/>
      </c>
      <c r="BP129" s="76" t="str">
        <f t="shared" si="379"/>
        <v/>
      </c>
      <c r="BQ129" s="76" t="str">
        <f t="shared" si="379"/>
        <v/>
      </c>
      <c r="BR129" s="76" t="str">
        <f t="shared" si="379"/>
        <v/>
      </c>
      <c r="BS129" s="76" t="str">
        <f t="shared" si="379"/>
        <v/>
      </c>
      <c r="BT129" s="76" t="str">
        <f t="shared" si="379"/>
        <v/>
      </c>
      <c r="BU129" s="76" t="str">
        <f t="shared" si="379"/>
        <v/>
      </c>
      <c r="BV129" s="76" t="str">
        <f t="shared" si="379"/>
        <v/>
      </c>
      <c r="BW129" s="76" t="str">
        <f t="shared" si="379"/>
        <v/>
      </c>
      <c r="BX129" s="76" t="str">
        <f t="shared" si="379"/>
        <v/>
      </c>
      <c r="BY129" s="76" t="str">
        <f t="shared" si="379"/>
        <v/>
      </c>
      <c r="BZ129" s="76" t="str">
        <f t="shared" si="379"/>
        <v/>
      </c>
      <c r="CA129" s="76" t="str">
        <f t="shared" si="379"/>
        <v/>
      </c>
      <c r="CB129" s="76" t="str">
        <f t="shared" si="379"/>
        <v/>
      </c>
      <c r="CC129" s="76" t="str">
        <f t="shared" si="379"/>
        <v/>
      </c>
      <c r="CD129" s="76" t="str">
        <f t="shared" si="379"/>
        <v/>
      </c>
      <c r="CE129" s="76" t="str">
        <f t="shared" si="379"/>
        <v/>
      </c>
      <c r="CF129" s="76" t="str">
        <f t="shared" si="379"/>
        <v/>
      </c>
      <c r="CG129" s="76" t="str">
        <f t="shared" si="379"/>
        <v/>
      </c>
      <c r="CH129" s="76" t="str">
        <f t="shared" si="379"/>
        <v/>
      </c>
      <c r="CI129" s="76" t="str">
        <f t="shared" si="379"/>
        <v/>
      </c>
      <c r="CJ129" s="76" t="str">
        <f t="shared" si="379"/>
        <v/>
      </c>
      <c r="CK129" s="76" t="str">
        <f t="shared" si="379"/>
        <v/>
      </c>
      <c r="CL129" s="76" t="str">
        <f t="shared" si="379"/>
        <v/>
      </c>
      <c r="CM129" s="76" t="str">
        <f t="shared" si="379"/>
        <v/>
      </c>
      <c r="CN129" s="76" t="str">
        <f t="shared" si="379"/>
        <v/>
      </c>
      <c r="CO129" s="76" t="str">
        <f t="shared" si="379"/>
        <v/>
      </c>
      <c r="CP129" s="76" t="str">
        <f t="shared" si="379"/>
        <v/>
      </c>
      <c r="CQ129" s="76" t="str">
        <f t="shared" si="379"/>
        <v/>
      </c>
      <c r="CR129" s="76" t="str">
        <f t="shared" si="379"/>
        <v/>
      </c>
      <c r="CS129" s="76" t="str">
        <f t="shared" si="379"/>
        <v/>
      </c>
      <c r="CT129" s="76" t="str">
        <f t="shared" si="379"/>
        <v/>
      </c>
      <c r="CU129" s="76" t="str">
        <f t="shared" ref="CU129:CX129" si="380">IF(ISNUMBER(outYear),+CU128*CU127/100,"")</f>
        <v/>
      </c>
      <c r="CV129" s="76" t="str">
        <f t="shared" si="380"/>
        <v/>
      </c>
      <c r="CW129" s="76" t="str">
        <f t="shared" si="380"/>
        <v/>
      </c>
      <c r="CX129" s="76" t="str">
        <f t="shared" si="380"/>
        <v/>
      </c>
    </row>
    <row r="130" spans="1:102" x14ac:dyDescent="0.2">
      <c r="A130" s="55" t="s">
        <v>133</v>
      </c>
      <c r="B130" s="5"/>
      <c r="C130" s="76" t="str">
        <f>IF(ptc_fed_amount="n/a",'Inputs and Outputs'!C144*C5,IF(ISNUMBER(outYear),IF(outYear&lt;=ptc_fed_term,ROUND(ptc_fed_amount*1000*(1+ptc_fed_escal/100)^(outYear-1),0)*C5/1000,0),""))</f>
        <v/>
      </c>
      <c r="D130" s="76" t="str">
        <f>IF(ptc_fed_amount="n/a",'Inputs and Outputs'!D144*D5,IF(ISNUMBER(outYear),IF(outYear&lt;=ptc_fed_term,ROUND(ptc_fed_amount*1000*(1+ptc_fed_escal/100)^(outYear-1),0)*D5/1000,0),""))</f>
        <v/>
      </c>
      <c r="E130" s="76" t="str">
        <f>IF(ptc_fed_amount="n/a",'Inputs and Outputs'!E144*E5,IF(ISNUMBER(outYear),IF(outYear&lt;=ptc_fed_term,ROUND(ptc_fed_amount*1000*(1+ptc_fed_escal/100)^(outYear-1),0)*E5/1000,0),""))</f>
        <v/>
      </c>
      <c r="F130" s="76" t="str">
        <f>IF(ptc_fed_amount="n/a",'Inputs and Outputs'!F144*F5,IF(ISNUMBER(outYear),IF(outYear&lt;=ptc_fed_term,ROUND(ptc_fed_amount*1000*(1+ptc_fed_escal/100)^(outYear-1),0)*F5/1000,0),""))</f>
        <v/>
      </c>
      <c r="G130" s="76" t="str">
        <f>IF(ptc_fed_amount="n/a",'Inputs and Outputs'!G144*G5,IF(ISNUMBER(outYear),IF(outYear&lt;=ptc_fed_term,ROUND(ptc_fed_amount*1000*(1+ptc_fed_escal/100)^(outYear-1),0)*G5/1000,0),""))</f>
        <v/>
      </c>
      <c r="H130" s="76" t="str">
        <f>IF(ptc_fed_amount="n/a",'Inputs and Outputs'!H144*H5,IF(ISNUMBER(outYear),IF(outYear&lt;=ptc_fed_term,ROUND(ptc_fed_amount*1000*(1+ptc_fed_escal/100)^(outYear-1),0)*H5/1000,0),""))</f>
        <v/>
      </c>
      <c r="I130" s="76" t="str">
        <f>IF(ptc_fed_amount="n/a",'Inputs and Outputs'!I144*I5,IF(ISNUMBER(outYear),IF(outYear&lt;=ptc_fed_term,ROUND(ptc_fed_amount*1000*(1+ptc_fed_escal/100)^(outYear-1),0)*I5/1000,0),""))</f>
        <v/>
      </c>
      <c r="J130" s="76" t="str">
        <f>IF(ptc_fed_amount="n/a",'Inputs and Outputs'!J144*J5,IF(ISNUMBER(outYear),IF(outYear&lt;=ptc_fed_term,ROUND(ptc_fed_amount*1000*(1+ptc_fed_escal/100)^(outYear-1),0)*J5/1000,0),""))</f>
        <v/>
      </c>
      <c r="K130" s="76" t="str">
        <f>IF(ptc_fed_amount="n/a",'Inputs and Outputs'!K144*K5,IF(ISNUMBER(outYear),IF(outYear&lt;=ptc_fed_term,ROUND(ptc_fed_amount*1000*(1+ptc_fed_escal/100)^(outYear-1),0)*K5/1000,0),""))</f>
        <v/>
      </c>
      <c r="L130" s="76" t="str">
        <f>IF(ptc_fed_amount="n/a",'Inputs and Outputs'!L144*L5,IF(ISNUMBER(outYear),IF(outYear&lt;=ptc_fed_term,ROUND(ptc_fed_amount*1000*(1+ptc_fed_escal/100)^(outYear-1),0)*L5/1000,0),""))</f>
        <v/>
      </c>
      <c r="M130" s="76" t="str">
        <f>IF(ptc_fed_amount="n/a",'Inputs and Outputs'!M144*M5,IF(ISNUMBER(outYear),IF(outYear&lt;=ptc_fed_term,ROUND(ptc_fed_amount*1000*(1+ptc_fed_escal/100)^(outYear-1),0)*M5/1000,0),""))</f>
        <v/>
      </c>
      <c r="N130" s="76" t="str">
        <f>IF(ptc_fed_amount="n/a",'Inputs and Outputs'!N144*N5,IF(ISNUMBER(outYear),IF(outYear&lt;=ptc_fed_term,ROUND(ptc_fed_amount*1000*(1+ptc_fed_escal/100)^(outYear-1),0)*N5/1000,0),""))</f>
        <v/>
      </c>
      <c r="O130" s="76" t="str">
        <f>IF(ptc_fed_amount="n/a",'Inputs and Outputs'!O144*O5,IF(ISNUMBER(outYear),IF(outYear&lt;=ptc_fed_term,ROUND(ptc_fed_amount*1000*(1+ptc_fed_escal/100)^(outYear-1),0)*O5/1000,0),""))</f>
        <v/>
      </c>
      <c r="P130" s="76" t="str">
        <f>IF(ptc_fed_amount="n/a",'Inputs and Outputs'!P144*P5,IF(ISNUMBER(outYear),IF(outYear&lt;=ptc_fed_term,ROUND(ptc_fed_amount*1000*(1+ptc_fed_escal/100)^(outYear-1),0)*P5/1000,0),""))</f>
        <v/>
      </c>
      <c r="Q130" s="76" t="str">
        <f>IF(ptc_fed_amount="n/a",'Inputs and Outputs'!Q144*Q5,IF(ISNUMBER(outYear),IF(outYear&lt;=ptc_fed_term,ROUND(ptc_fed_amount*1000*(1+ptc_fed_escal/100)^(outYear-1),0)*Q5/1000,0),""))</f>
        <v/>
      </c>
      <c r="R130" s="76" t="str">
        <f>IF(ptc_fed_amount="n/a",'Inputs and Outputs'!R144*R5,IF(ISNUMBER(outYear),IF(outYear&lt;=ptc_fed_term,ROUND(ptc_fed_amount*1000*(1+ptc_fed_escal/100)^(outYear-1),0)*R5/1000,0),""))</f>
        <v/>
      </c>
      <c r="S130" s="76" t="str">
        <f>IF(ptc_fed_amount="n/a",'Inputs and Outputs'!S144*S5,IF(ISNUMBER(outYear),IF(outYear&lt;=ptc_fed_term,ROUND(ptc_fed_amount*1000*(1+ptc_fed_escal/100)^(outYear-1),0)*S5/1000,0),""))</f>
        <v/>
      </c>
      <c r="T130" s="76" t="str">
        <f>IF(ptc_fed_amount="n/a",'Inputs and Outputs'!T144*T5,IF(ISNUMBER(outYear),IF(outYear&lt;=ptc_fed_term,ROUND(ptc_fed_amount*1000*(1+ptc_fed_escal/100)^(outYear-1),0)*T5/1000,0),""))</f>
        <v/>
      </c>
      <c r="U130" s="76" t="str">
        <f>IF(ptc_fed_amount="n/a",'Inputs and Outputs'!U144*U5,IF(ISNUMBER(outYear),IF(outYear&lt;=ptc_fed_term,ROUND(ptc_fed_amount*1000*(1+ptc_fed_escal/100)^(outYear-1),0)*U5/1000,0),""))</f>
        <v/>
      </c>
      <c r="V130" s="76" t="str">
        <f>IF(ptc_fed_amount="n/a",'Inputs and Outputs'!V144*V5,IF(ISNUMBER(outYear),IF(outYear&lt;=ptc_fed_term,ROUND(ptc_fed_amount*1000*(1+ptc_fed_escal/100)^(outYear-1),0)*V5/1000,0),""))</f>
        <v/>
      </c>
      <c r="W130" s="76" t="str">
        <f>IF(ptc_fed_amount="n/a",'Inputs and Outputs'!W144*W5,IF(ISNUMBER(outYear),IF(outYear&lt;=ptc_fed_term,ROUND(ptc_fed_amount*1000*(1+ptc_fed_escal/100)^(outYear-1),0)*W5/1000,0),""))</f>
        <v/>
      </c>
      <c r="X130" s="76" t="str">
        <f>IF(ptc_fed_amount="n/a",'Inputs and Outputs'!X144*X5,IF(ISNUMBER(outYear),IF(outYear&lt;=ptc_fed_term,ROUND(ptc_fed_amount*1000*(1+ptc_fed_escal/100)^(outYear-1),0)*X5/1000,0),""))</f>
        <v/>
      </c>
      <c r="Y130" s="76" t="str">
        <f>IF(ptc_fed_amount="n/a",'Inputs and Outputs'!Y144*Y5,IF(ISNUMBER(outYear),IF(outYear&lt;=ptc_fed_term,ROUND(ptc_fed_amount*1000*(1+ptc_fed_escal/100)^(outYear-1),0)*Y5/1000,0),""))</f>
        <v/>
      </c>
      <c r="Z130" s="76" t="str">
        <f>IF(ptc_fed_amount="n/a",'Inputs and Outputs'!Z144*Z5,IF(ISNUMBER(outYear),IF(outYear&lt;=ptc_fed_term,ROUND(ptc_fed_amount*1000*(1+ptc_fed_escal/100)^(outYear-1),0)*Z5/1000,0),""))</f>
        <v/>
      </c>
      <c r="AA130" s="76" t="str">
        <f>IF(ptc_fed_amount="n/a",'Inputs and Outputs'!AA144*AA5,IF(ISNUMBER(outYear),IF(outYear&lt;=ptc_fed_term,ROUND(ptc_fed_amount*1000*(1+ptc_fed_escal/100)^(outYear-1),0)*AA5/1000,0),""))</f>
        <v/>
      </c>
      <c r="AB130" s="76" t="str">
        <f>IF(ptc_fed_amount="n/a",'Inputs and Outputs'!AB144*AB5,IF(ISNUMBER(outYear),IF(outYear&lt;=ptc_fed_term,ROUND(ptc_fed_amount*1000*(1+ptc_fed_escal/100)^(outYear-1),0)*AB5/1000,0),""))</f>
        <v/>
      </c>
      <c r="AC130" s="76" t="str">
        <f>IF(ptc_fed_amount="n/a",'Inputs and Outputs'!AC144*AC5,IF(ISNUMBER(outYear),IF(outYear&lt;=ptc_fed_term,ROUND(ptc_fed_amount*1000*(1+ptc_fed_escal/100)^(outYear-1),0)*AC5/1000,0),""))</f>
        <v/>
      </c>
      <c r="AD130" s="76" t="str">
        <f>IF(ptc_fed_amount="n/a",'Inputs and Outputs'!AD144*AD5,IF(ISNUMBER(outYear),IF(outYear&lt;=ptc_fed_term,ROUND(ptc_fed_amount*1000*(1+ptc_fed_escal/100)^(outYear-1),0)*AD5/1000,0),""))</f>
        <v/>
      </c>
      <c r="AE130" s="76" t="str">
        <f>IF(ptc_fed_amount="n/a",'Inputs and Outputs'!AE144*AE5,IF(ISNUMBER(outYear),IF(outYear&lt;=ptc_fed_term,ROUND(ptc_fed_amount*1000*(1+ptc_fed_escal/100)^(outYear-1),0)*AE5/1000,0),""))</f>
        <v/>
      </c>
      <c r="AF130" s="76" t="str">
        <f>IF(ptc_fed_amount="n/a",'Inputs and Outputs'!AF144*AF5,IF(ISNUMBER(outYear),IF(outYear&lt;=ptc_fed_term,ROUND(ptc_fed_amount*1000*(1+ptc_fed_escal/100)^(outYear-1),0)*AF5/1000,0),""))</f>
        <v/>
      </c>
      <c r="AG130" s="76" t="str">
        <f>IF(ptc_fed_amount="n/a",'Inputs and Outputs'!AG144*AG5,IF(ISNUMBER(outYear),IF(outYear&lt;=ptc_fed_term,ROUND(ptc_fed_amount*1000*(1+ptc_fed_escal/100)^(outYear-1),0)*AG5/1000,0),""))</f>
        <v/>
      </c>
      <c r="AH130" s="76" t="str">
        <f>IF(ptc_fed_amount="n/a",'Inputs and Outputs'!AH144*AH5,IF(ISNUMBER(outYear),IF(outYear&lt;=ptc_fed_term,ROUND(ptc_fed_amount*1000*(1+ptc_fed_escal/100)^(outYear-1),0)*AH5/1000,0),""))</f>
        <v/>
      </c>
      <c r="AI130" s="76" t="str">
        <f>IF(ptc_fed_amount="n/a",'Inputs and Outputs'!AI144*AI5,IF(ISNUMBER(outYear),IF(outYear&lt;=ptc_fed_term,ROUND(ptc_fed_amount*1000*(1+ptc_fed_escal/100)^(outYear-1),0)*AI5/1000,0),""))</f>
        <v/>
      </c>
      <c r="AJ130" s="76" t="str">
        <f>IF(ptc_fed_amount="n/a",'Inputs and Outputs'!AJ144*AJ5,IF(ISNUMBER(outYear),IF(outYear&lt;=ptc_fed_term,ROUND(ptc_fed_amount*1000*(1+ptc_fed_escal/100)^(outYear-1),0)*AJ5/1000,0),""))</f>
        <v/>
      </c>
      <c r="AK130" s="76" t="str">
        <f>IF(ptc_fed_amount="n/a",'Inputs and Outputs'!AK144*AK5,IF(ISNUMBER(outYear),IF(outYear&lt;=ptc_fed_term,ROUND(ptc_fed_amount*1000*(1+ptc_fed_escal/100)^(outYear-1),0)*AK5/1000,0),""))</f>
        <v/>
      </c>
      <c r="AL130" s="76" t="str">
        <f>IF(ptc_fed_amount="n/a",'Inputs and Outputs'!AL144*AL5,IF(ISNUMBER(outYear),IF(outYear&lt;=ptc_fed_term,ROUND(ptc_fed_amount*1000*(1+ptc_fed_escal/100)^(outYear-1),0)*AL5/1000,0),""))</f>
        <v/>
      </c>
      <c r="AM130" s="76" t="str">
        <f>IF(ptc_fed_amount="n/a",'Inputs and Outputs'!AM144*AM5,IF(ISNUMBER(outYear),IF(outYear&lt;=ptc_fed_term,ROUND(ptc_fed_amount*1000*(1+ptc_fed_escal/100)^(outYear-1),0)*AM5/1000,0),""))</f>
        <v/>
      </c>
      <c r="AN130" s="76" t="str">
        <f>IF(ptc_fed_amount="n/a",'Inputs and Outputs'!AN144*AN5,IF(ISNUMBER(outYear),IF(outYear&lt;=ptc_fed_term,ROUND(ptc_fed_amount*1000*(1+ptc_fed_escal/100)^(outYear-1),0)*AN5/1000,0),""))</f>
        <v/>
      </c>
      <c r="AO130" s="76" t="str">
        <f>IF(ptc_fed_amount="n/a",'Inputs and Outputs'!AO144*AO5,IF(ISNUMBER(outYear),IF(outYear&lt;=ptc_fed_term,ROUND(ptc_fed_amount*1000*(1+ptc_fed_escal/100)^(outYear-1),0)*AO5/1000,0),""))</f>
        <v/>
      </c>
      <c r="AP130" s="76" t="str">
        <f>IF(ptc_fed_amount="n/a",'Inputs and Outputs'!AP144*AP5,IF(ISNUMBER(outYear),IF(outYear&lt;=ptc_fed_term,ROUND(ptc_fed_amount*1000*(1+ptc_fed_escal/100)^(outYear-1),0)*AP5/1000,0),""))</f>
        <v/>
      </c>
      <c r="AQ130" s="76" t="str">
        <f>IF(ptc_fed_amount="n/a",'Inputs and Outputs'!AQ144*AQ5,IF(ISNUMBER(outYear),IF(outYear&lt;=ptc_fed_term,ROUND(ptc_fed_amount*1000*(1+ptc_fed_escal/100)^(outYear-1),0)*AQ5/1000,0),""))</f>
        <v/>
      </c>
      <c r="AR130" s="76" t="str">
        <f>IF(ptc_fed_amount="n/a",'Inputs and Outputs'!AR144*AR5,IF(ISNUMBER(outYear),IF(outYear&lt;=ptc_fed_term,ROUND(ptc_fed_amount*1000*(1+ptc_fed_escal/100)^(outYear-1),0)*AR5/1000,0),""))</f>
        <v/>
      </c>
      <c r="AS130" s="76" t="str">
        <f>IF(ptc_fed_amount="n/a",'Inputs and Outputs'!AS144*AS5,IF(ISNUMBER(outYear),IF(outYear&lt;=ptc_fed_term,ROUND(ptc_fed_amount*1000*(1+ptc_fed_escal/100)^(outYear-1),0)*AS5/1000,0),""))</f>
        <v/>
      </c>
      <c r="AT130" s="76" t="str">
        <f>IF(ptc_fed_amount="n/a",'Inputs and Outputs'!AT144*AT5,IF(ISNUMBER(outYear),IF(outYear&lt;=ptc_fed_term,ROUND(ptc_fed_amount*1000*(1+ptc_fed_escal/100)^(outYear-1),0)*AT5/1000,0),""))</f>
        <v/>
      </c>
      <c r="AU130" s="76" t="str">
        <f>IF(ptc_fed_amount="n/a",'Inputs and Outputs'!AU144*AU5,IF(ISNUMBER(outYear),IF(outYear&lt;=ptc_fed_term,ROUND(ptc_fed_amount*1000*(1+ptc_fed_escal/100)^(outYear-1),0)*AU5/1000,0),""))</f>
        <v/>
      </c>
      <c r="AV130" s="76" t="str">
        <f>IF(ptc_fed_amount="n/a",'Inputs and Outputs'!AV144*AV5,IF(ISNUMBER(outYear),IF(outYear&lt;=ptc_fed_term,ROUND(ptc_fed_amount*1000*(1+ptc_fed_escal/100)^(outYear-1),0)*AV5/1000,0),""))</f>
        <v/>
      </c>
      <c r="AW130" s="76" t="str">
        <f>IF(ptc_fed_amount="n/a",'Inputs and Outputs'!AW144*AW5,IF(ISNUMBER(outYear),IF(outYear&lt;=ptc_fed_term,ROUND(ptc_fed_amount*1000*(1+ptc_fed_escal/100)^(outYear-1),0)*AW5/1000,0),""))</f>
        <v/>
      </c>
      <c r="AX130" s="76" t="str">
        <f>IF(ptc_fed_amount="n/a",'Inputs and Outputs'!AX144*AX5,IF(ISNUMBER(outYear),IF(outYear&lt;=ptc_fed_term,ROUND(ptc_fed_amount*1000*(1+ptc_fed_escal/100)^(outYear-1),0)*AX5/1000,0),""))</f>
        <v/>
      </c>
      <c r="AY130" s="76" t="str">
        <f>IF(ptc_fed_amount="n/a",'Inputs and Outputs'!AY144*AY5,IF(ISNUMBER(outYear),IF(outYear&lt;=ptc_fed_term,ROUND(ptc_fed_amount*1000*(1+ptc_fed_escal/100)^(outYear-1),0)*AY5/1000,0),""))</f>
        <v/>
      </c>
      <c r="AZ130" s="76" t="str">
        <f>IF(ptc_fed_amount="n/a",'Inputs and Outputs'!AZ144*AZ5,IF(ISNUMBER(outYear),IF(outYear&lt;=ptc_fed_term,ROUND(ptc_fed_amount*1000*(1+ptc_fed_escal/100)^(outYear-1),0)*AZ5/1000,0),""))</f>
        <v/>
      </c>
      <c r="BA130" s="76" t="str">
        <f>IF(ptc_fed_amount="n/a",'Inputs and Outputs'!BA144*BA5,IF(ISNUMBER(outYear),IF(outYear&lt;=ptc_fed_term,ROUND(ptc_fed_amount*1000*(1+ptc_fed_escal/100)^(outYear-1),0)*BA5/1000,0),""))</f>
        <v/>
      </c>
      <c r="BB130" s="76" t="str">
        <f>IF(ptc_fed_amount="n/a",'Inputs and Outputs'!BB144*BB5,IF(ISNUMBER(outYear),IF(outYear&lt;=ptc_fed_term,ROUND(ptc_fed_amount*1000*(1+ptc_fed_escal/100)^(outYear-1),0)*BB5/1000,0),""))</f>
        <v/>
      </c>
      <c r="BC130" s="76" t="str">
        <f>IF(ptc_fed_amount="n/a",'Inputs and Outputs'!BC144*BC5,IF(ISNUMBER(outYear),IF(outYear&lt;=ptc_fed_term,ROUND(ptc_fed_amount*1000*(1+ptc_fed_escal/100)^(outYear-1),0)*BC5/1000,0),""))</f>
        <v/>
      </c>
      <c r="BD130" s="76" t="str">
        <f>IF(ptc_fed_amount="n/a",'Inputs and Outputs'!BD144*BD5,IF(ISNUMBER(outYear),IF(outYear&lt;=ptc_fed_term,ROUND(ptc_fed_amount*1000*(1+ptc_fed_escal/100)^(outYear-1),0)*BD5/1000,0),""))</f>
        <v/>
      </c>
      <c r="BE130" s="76" t="str">
        <f>IF(ptc_fed_amount="n/a",'Inputs and Outputs'!BE144*BE5,IF(ISNUMBER(outYear),IF(outYear&lt;=ptc_fed_term,ROUND(ptc_fed_amount*1000*(1+ptc_fed_escal/100)^(outYear-1),0)*BE5/1000,0),""))</f>
        <v/>
      </c>
      <c r="BF130" s="76" t="str">
        <f>IF(ptc_fed_amount="n/a",'Inputs and Outputs'!BF144*BF5,IF(ISNUMBER(outYear),IF(outYear&lt;=ptc_fed_term,ROUND(ptc_fed_amount*1000*(1+ptc_fed_escal/100)^(outYear-1),0)*BF5/1000,0),""))</f>
        <v/>
      </c>
      <c r="BG130" s="76" t="str">
        <f>IF(ptc_fed_amount="n/a",'Inputs and Outputs'!BG144*BG5,IF(ISNUMBER(outYear),IF(outYear&lt;=ptc_fed_term,ROUND(ptc_fed_amount*1000*(1+ptc_fed_escal/100)^(outYear-1),0)*BG5/1000,0),""))</f>
        <v/>
      </c>
      <c r="BH130" s="76" t="str">
        <f>IF(ptc_fed_amount="n/a",'Inputs and Outputs'!BH144*BH5,IF(ISNUMBER(outYear),IF(outYear&lt;=ptc_fed_term,ROUND(ptc_fed_amount*1000*(1+ptc_fed_escal/100)^(outYear-1),0)*BH5/1000,0),""))</f>
        <v/>
      </c>
      <c r="BI130" s="76" t="str">
        <f>IF(ptc_fed_amount="n/a",'Inputs and Outputs'!BI144*BI5,IF(ISNUMBER(outYear),IF(outYear&lt;=ptc_fed_term,ROUND(ptc_fed_amount*1000*(1+ptc_fed_escal/100)^(outYear-1),0)*BI5/1000,0),""))</f>
        <v/>
      </c>
      <c r="BJ130" s="76" t="str">
        <f>IF(ptc_fed_amount="n/a",'Inputs and Outputs'!BJ144*BJ5,IF(ISNUMBER(outYear),IF(outYear&lt;=ptc_fed_term,ROUND(ptc_fed_amount*1000*(1+ptc_fed_escal/100)^(outYear-1),0)*BJ5/1000,0),""))</f>
        <v/>
      </c>
      <c r="BK130" s="76" t="str">
        <f>IF(ptc_fed_amount="n/a",'Inputs and Outputs'!BK144*BK5,IF(ISNUMBER(outYear),IF(outYear&lt;=ptc_fed_term,ROUND(ptc_fed_amount*1000*(1+ptc_fed_escal/100)^(outYear-1),0)*BK5/1000,0),""))</f>
        <v/>
      </c>
      <c r="BL130" s="76" t="str">
        <f>IF(ptc_fed_amount="n/a",'Inputs and Outputs'!BL144*BL5,IF(ISNUMBER(outYear),IF(outYear&lt;=ptc_fed_term,ROUND(ptc_fed_amount*1000*(1+ptc_fed_escal/100)^(outYear-1),0)*BL5/1000,0),""))</f>
        <v/>
      </c>
      <c r="BM130" s="76" t="str">
        <f>IF(ptc_fed_amount="n/a",'Inputs and Outputs'!BM144*BM5,IF(ISNUMBER(outYear),IF(outYear&lt;=ptc_fed_term,ROUND(ptc_fed_amount*1000*(1+ptc_fed_escal/100)^(outYear-1),0)*BM5/1000,0),""))</f>
        <v/>
      </c>
      <c r="BN130" s="76" t="str">
        <f>IF(ptc_fed_amount="n/a",'Inputs and Outputs'!BN144*BN5,IF(ISNUMBER(outYear),IF(outYear&lt;=ptc_fed_term,ROUND(ptc_fed_amount*1000*(1+ptc_fed_escal/100)^(outYear-1),0)*BN5/1000,0),""))</f>
        <v/>
      </c>
      <c r="BO130" s="76" t="str">
        <f>IF(ptc_fed_amount="n/a",'Inputs and Outputs'!BO144*BO5,IF(ISNUMBER(outYear),IF(outYear&lt;=ptc_fed_term,ROUND(ptc_fed_amount*1000*(1+ptc_fed_escal/100)^(outYear-1),0)*BO5/1000,0),""))</f>
        <v/>
      </c>
      <c r="BP130" s="76" t="str">
        <f>IF(ptc_fed_amount="n/a",'Inputs and Outputs'!BP144*BP5,IF(ISNUMBER(outYear),IF(outYear&lt;=ptc_fed_term,ROUND(ptc_fed_amount*1000*(1+ptc_fed_escal/100)^(outYear-1),0)*BP5/1000,0),""))</f>
        <v/>
      </c>
      <c r="BQ130" s="76" t="str">
        <f>IF(ptc_fed_amount="n/a",'Inputs and Outputs'!BQ144*BQ5,IF(ISNUMBER(outYear),IF(outYear&lt;=ptc_fed_term,ROUND(ptc_fed_amount*1000*(1+ptc_fed_escal/100)^(outYear-1),0)*BQ5/1000,0),""))</f>
        <v/>
      </c>
      <c r="BR130" s="76" t="str">
        <f>IF(ptc_fed_amount="n/a",'Inputs and Outputs'!BR144*BR5,IF(ISNUMBER(outYear),IF(outYear&lt;=ptc_fed_term,ROUND(ptc_fed_amount*1000*(1+ptc_fed_escal/100)^(outYear-1),0)*BR5/1000,0),""))</f>
        <v/>
      </c>
      <c r="BS130" s="76" t="str">
        <f>IF(ptc_fed_amount="n/a",'Inputs and Outputs'!BS144*BS5,IF(ISNUMBER(outYear),IF(outYear&lt;=ptc_fed_term,ROUND(ptc_fed_amount*1000*(1+ptc_fed_escal/100)^(outYear-1),0)*BS5/1000,0),""))</f>
        <v/>
      </c>
      <c r="BT130" s="76" t="str">
        <f>IF(ptc_fed_amount="n/a",'Inputs and Outputs'!BT144*BT5,IF(ISNUMBER(outYear),IF(outYear&lt;=ptc_fed_term,ROUND(ptc_fed_amount*1000*(1+ptc_fed_escal/100)^(outYear-1),0)*BT5/1000,0),""))</f>
        <v/>
      </c>
      <c r="BU130" s="76" t="str">
        <f>IF(ptc_fed_amount="n/a",'Inputs and Outputs'!BU144*BU5,IF(ISNUMBER(outYear),IF(outYear&lt;=ptc_fed_term,ROUND(ptc_fed_amount*1000*(1+ptc_fed_escal/100)^(outYear-1),0)*BU5/1000,0),""))</f>
        <v/>
      </c>
      <c r="BV130" s="76" t="str">
        <f>IF(ptc_fed_amount="n/a",'Inputs and Outputs'!BV144*BV5,IF(ISNUMBER(outYear),IF(outYear&lt;=ptc_fed_term,ROUND(ptc_fed_amount*1000*(1+ptc_fed_escal/100)^(outYear-1),0)*BV5/1000,0),""))</f>
        <v/>
      </c>
      <c r="BW130" s="76" t="str">
        <f>IF(ptc_fed_amount="n/a",'Inputs and Outputs'!BW144*BW5,IF(ISNUMBER(outYear),IF(outYear&lt;=ptc_fed_term,ROUND(ptc_fed_amount*1000*(1+ptc_fed_escal/100)^(outYear-1),0)*BW5/1000,0),""))</f>
        <v/>
      </c>
      <c r="BX130" s="76" t="str">
        <f>IF(ptc_fed_amount="n/a",'Inputs and Outputs'!BX144*BX5,IF(ISNUMBER(outYear),IF(outYear&lt;=ptc_fed_term,ROUND(ptc_fed_amount*1000*(1+ptc_fed_escal/100)^(outYear-1),0)*BX5/1000,0),""))</f>
        <v/>
      </c>
      <c r="BY130" s="76" t="str">
        <f>IF(ptc_fed_amount="n/a",'Inputs and Outputs'!BY144*BY5,IF(ISNUMBER(outYear),IF(outYear&lt;=ptc_fed_term,ROUND(ptc_fed_amount*1000*(1+ptc_fed_escal/100)^(outYear-1),0)*BY5/1000,0),""))</f>
        <v/>
      </c>
      <c r="BZ130" s="76" t="str">
        <f>IF(ptc_fed_amount="n/a",'Inputs and Outputs'!BZ144*BZ5,IF(ISNUMBER(outYear),IF(outYear&lt;=ptc_fed_term,ROUND(ptc_fed_amount*1000*(1+ptc_fed_escal/100)^(outYear-1),0)*BZ5/1000,0),""))</f>
        <v/>
      </c>
      <c r="CA130" s="76" t="str">
        <f>IF(ptc_fed_amount="n/a",'Inputs and Outputs'!CA144*CA5,IF(ISNUMBER(outYear),IF(outYear&lt;=ptc_fed_term,ROUND(ptc_fed_amount*1000*(1+ptc_fed_escal/100)^(outYear-1),0)*CA5/1000,0),""))</f>
        <v/>
      </c>
      <c r="CB130" s="76" t="str">
        <f>IF(ptc_fed_amount="n/a",'Inputs and Outputs'!CB144*CB5,IF(ISNUMBER(outYear),IF(outYear&lt;=ptc_fed_term,ROUND(ptc_fed_amount*1000*(1+ptc_fed_escal/100)^(outYear-1),0)*CB5/1000,0),""))</f>
        <v/>
      </c>
      <c r="CC130" s="76" t="str">
        <f>IF(ptc_fed_amount="n/a",'Inputs and Outputs'!CC144*CC5,IF(ISNUMBER(outYear),IF(outYear&lt;=ptc_fed_term,ROUND(ptc_fed_amount*1000*(1+ptc_fed_escal/100)^(outYear-1),0)*CC5/1000,0),""))</f>
        <v/>
      </c>
      <c r="CD130" s="76" t="str">
        <f>IF(ptc_fed_amount="n/a",'Inputs and Outputs'!CD144*CD5,IF(ISNUMBER(outYear),IF(outYear&lt;=ptc_fed_term,ROUND(ptc_fed_amount*1000*(1+ptc_fed_escal/100)^(outYear-1),0)*CD5/1000,0),""))</f>
        <v/>
      </c>
      <c r="CE130" s="76" t="str">
        <f>IF(ptc_fed_amount="n/a",'Inputs and Outputs'!CE144*CE5,IF(ISNUMBER(outYear),IF(outYear&lt;=ptc_fed_term,ROUND(ptc_fed_amount*1000*(1+ptc_fed_escal/100)^(outYear-1),0)*CE5/1000,0),""))</f>
        <v/>
      </c>
      <c r="CF130" s="76" t="str">
        <f>IF(ptc_fed_amount="n/a",'Inputs and Outputs'!CF144*CF5,IF(ISNUMBER(outYear),IF(outYear&lt;=ptc_fed_term,ROUND(ptc_fed_amount*1000*(1+ptc_fed_escal/100)^(outYear-1),0)*CF5/1000,0),""))</f>
        <v/>
      </c>
      <c r="CG130" s="76" t="str">
        <f>IF(ptc_fed_amount="n/a",'Inputs and Outputs'!CG144*CG5,IF(ISNUMBER(outYear),IF(outYear&lt;=ptc_fed_term,ROUND(ptc_fed_amount*1000*(1+ptc_fed_escal/100)^(outYear-1),0)*CG5/1000,0),""))</f>
        <v/>
      </c>
      <c r="CH130" s="76" t="str">
        <f>IF(ptc_fed_amount="n/a",'Inputs and Outputs'!CH144*CH5,IF(ISNUMBER(outYear),IF(outYear&lt;=ptc_fed_term,ROUND(ptc_fed_amount*1000*(1+ptc_fed_escal/100)^(outYear-1),0)*CH5/1000,0),""))</f>
        <v/>
      </c>
      <c r="CI130" s="76" t="str">
        <f>IF(ptc_fed_amount="n/a",'Inputs and Outputs'!CI144*CI5,IF(ISNUMBER(outYear),IF(outYear&lt;=ptc_fed_term,ROUND(ptc_fed_amount*1000*(1+ptc_fed_escal/100)^(outYear-1),0)*CI5/1000,0),""))</f>
        <v/>
      </c>
      <c r="CJ130" s="76" t="str">
        <f>IF(ptc_fed_amount="n/a",'Inputs and Outputs'!CJ144*CJ5,IF(ISNUMBER(outYear),IF(outYear&lt;=ptc_fed_term,ROUND(ptc_fed_amount*1000*(1+ptc_fed_escal/100)^(outYear-1),0)*CJ5/1000,0),""))</f>
        <v/>
      </c>
      <c r="CK130" s="76" t="str">
        <f>IF(ptc_fed_amount="n/a",'Inputs and Outputs'!CK144*CK5,IF(ISNUMBER(outYear),IF(outYear&lt;=ptc_fed_term,ROUND(ptc_fed_amount*1000*(1+ptc_fed_escal/100)^(outYear-1),0)*CK5/1000,0),""))</f>
        <v/>
      </c>
      <c r="CL130" s="76" t="str">
        <f>IF(ptc_fed_amount="n/a",'Inputs and Outputs'!CL144*CL5,IF(ISNUMBER(outYear),IF(outYear&lt;=ptc_fed_term,ROUND(ptc_fed_amount*1000*(1+ptc_fed_escal/100)^(outYear-1),0)*CL5/1000,0),""))</f>
        <v/>
      </c>
      <c r="CM130" s="76" t="str">
        <f>IF(ptc_fed_amount="n/a",'Inputs and Outputs'!CM144*CM5,IF(ISNUMBER(outYear),IF(outYear&lt;=ptc_fed_term,ROUND(ptc_fed_amount*1000*(1+ptc_fed_escal/100)^(outYear-1),0)*CM5/1000,0),""))</f>
        <v/>
      </c>
      <c r="CN130" s="76" t="str">
        <f>IF(ptc_fed_amount="n/a",'Inputs and Outputs'!CN144*CN5,IF(ISNUMBER(outYear),IF(outYear&lt;=ptc_fed_term,ROUND(ptc_fed_amount*1000*(1+ptc_fed_escal/100)^(outYear-1),0)*CN5/1000,0),""))</f>
        <v/>
      </c>
      <c r="CO130" s="76" t="str">
        <f>IF(ptc_fed_amount="n/a",'Inputs and Outputs'!CO144*CO5,IF(ISNUMBER(outYear),IF(outYear&lt;=ptc_fed_term,ROUND(ptc_fed_amount*1000*(1+ptc_fed_escal/100)^(outYear-1),0)*CO5/1000,0),""))</f>
        <v/>
      </c>
      <c r="CP130" s="76" t="str">
        <f>IF(ptc_fed_amount="n/a",'Inputs and Outputs'!CP144*CP5,IF(ISNUMBER(outYear),IF(outYear&lt;=ptc_fed_term,ROUND(ptc_fed_amount*1000*(1+ptc_fed_escal/100)^(outYear-1),0)*CP5/1000,0),""))</f>
        <v/>
      </c>
      <c r="CQ130" s="76" t="str">
        <f>IF(ptc_fed_amount="n/a",'Inputs and Outputs'!CQ144*CQ5,IF(ISNUMBER(outYear),IF(outYear&lt;=ptc_fed_term,ROUND(ptc_fed_amount*1000*(1+ptc_fed_escal/100)^(outYear-1),0)*CQ5/1000,0),""))</f>
        <v/>
      </c>
      <c r="CR130" s="76" t="str">
        <f>IF(ptc_fed_amount="n/a",'Inputs and Outputs'!CR144*CR5,IF(ISNUMBER(outYear),IF(outYear&lt;=ptc_fed_term,ROUND(ptc_fed_amount*1000*(1+ptc_fed_escal/100)^(outYear-1),0)*CR5/1000,0),""))</f>
        <v/>
      </c>
      <c r="CS130" s="76" t="str">
        <f>IF(ptc_fed_amount="n/a",'Inputs and Outputs'!CS144*CS5,IF(ISNUMBER(outYear),IF(outYear&lt;=ptc_fed_term,ROUND(ptc_fed_amount*1000*(1+ptc_fed_escal/100)^(outYear-1),0)*CS5/1000,0),""))</f>
        <v/>
      </c>
      <c r="CT130" s="76" t="str">
        <f>IF(ptc_fed_amount="n/a",'Inputs and Outputs'!CT144*CT5,IF(ISNUMBER(outYear),IF(outYear&lt;=ptc_fed_term,ROUND(ptc_fed_amount*1000*(1+ptc_fed_escal/100)^(outYear-1),0)*CT5/1000,0),""))</f>
        <v/>
      </c>
      <c r="CU130" s="76" t="str">
        <f>IF(ptc_fed_amount="n/a",'Inputs and Outputs'!CU144*CU5,IF(ISNUMBER(outYear),IF(outYear&lt;=ptc_fed_term,ROUND(ptc_fed_amount*1000*(1+ptc_fed_escal/100)^(outYear-1),0)*CU5/1000,0),""))</f>
        <v/>
      </c>
      <c r="CV130" s="76" t="str">
        <f>IF(ptc_fed_amount="n/a",'Inputs and Outputs'!CV144*CV5,IF(ISNUMBER(outYear),IF(outYear&lt;=ptc_fed_term,ROUND(ptc_fed_amount*1000*(1+ptc_fed_escal/100)^(outYear-1),0)*CV5/1000,0),""))</f>
        <v/>
      </c>
      <c r="CW130" s="76" t="str">
        <f>IF(ptc_fed_amount="n/a",'Inputs and Outputs'!CW144*CW5,IF(ISNUMBER(outYear),IF(outYear&lt;=ptc_fed_term,ROUND(ptc_fed_amount*1000*(1+ptc_fed_escal/100)^(outYear-1),0)*CW5/1000,0),""))</f>
        <v/>
      </c>
      <c r="CX130" s="76" t="str">
        <f>IF(ptc_fed_amount="n/a",'Inputs and Outputs'!CX144*CX5,IF(ISNUMBER(outYear),IF(outYear&lt;=ptc_fed_term,ROUND(ptc_fed_amount*1000*(1+ptc_fed_escal/100)^(outYear-1),0)*CX5/1000,0),""))</f>
        <v/>
      </c>
    </row>
    <row r="131" spans="1:102" x14ac:dyDescent="0.2">
      <c r="A131" s="55" t="s">
        <v>231</v>
      </c>
      <c r="B131" s="5"/>
      <c r="C131" s="76">
        <f>C$97</f>
        <v>0</v>
      </c>
      <c r="D131" s="76">
        <f t="shared" ref="D131:BO131" si="381">D$97</f>
        <v>0</v>
      </c>
      <c r="E131" s="76">
        <f t="shared" si="381"/>
        <v>0</v>
      </c>
      <c r="F131" s="76">
        <f t="shared" si="381"/>
        <v>0</v>
      </c>
      <c r="G131" s="76">
        <f t="shared" si="381"/>
        <v>0</v>
      </c>
      <c r="H131" s="76">
        <f t="shared" si="381"/>
        <v>0</v>
      </c>
      <c r="I131" s="76">
        <f t="shared" si="381"/>
        <v>0</v>
      </c>
      <c r="J131" s="76">
        <f t="shared" si="381"/>
        <v>0</v>
      </c>
      <c r="K131" s="76">
        <f t="shared" si="381"/>
        <v>0</v>
      </c>
      <c r="L131" s="76">
        <f t="shared" si="381"/>
        <v>0</v>
      </c>
      <c r="M131" s="76">
        <f t="shared" si="381"/>
        <v>0</v>
      </c>
      <c r="N131" s="76">
        <f t="shared" si="381"/>
        <v>0</v>
      </c>
      <c r="O131" s="76">
        <f t="shared" si="381"/>
        <v>0</v>
      </c>
      <c r="P131" s="76">
        <f t="shared" si="381"/>
        <v>0</v>
      </c>
      <c r="Q131" s="76">
        <f t="shared" si="381"/>
        <v>0</v>
      </c>
      <c r="R131" s="76">
        <f t="shared" si="381"/>
        <v>0</v>
      </c>
      <c r="S131" s="76">
        <f t="shared" si="381"/>
        <v>0</v>
      </c>
      <c r="T131" s="76">
        <f t="shared" si="381"/>
        <v>0</v>
      </c>
      <c r="U131" s="76">
        <f t="shared" si="381"/>
        <v>0</v>
      </c>
      <c r="V131" s="76">
        <f t="shared" si="381"/>
        <v>0</v>
      </c>
      <c r="W131" s="76">
        <f t="shared" si="381"/>
        <v>0</v>
      </c>
      <c r="X131" s="76">
        <f t="shared" si="381"/>
        <v>0</v>
      </c>
      <c r="Y131" s="76">
        <f t="shared" si="381"/>
        <v>0</v>
      </c>
      <c r="Z131" s="76">
        <f t="shared" si="381"/>
        <v>0</v>
      </c>
      <c r="AA131" s="76">
        <f t="shared" si="381"/>
        <v>0</v>
      </c>
      <c r="AB131" s="76">
        <f t="shared" si="381"/>
        <v>0</v>
      </c>
      <c r="AC131" s="76">
        <f t="shared" si="381"/>
        <v>0</v>
      </c>
      <c r="AD131" s="76">
        <f t="shared" si="381"/>
        <v>0</v>
      </c>
      <c r="AE131" s="76">
        <f t="shared" si="381"/>
        <v>0</v>
      </c>
      <c r="AF131" s="76">
        <f t="shared" si="381"/>
        <v>0</v>
      </c>
      <c r="AG131" s="76">
        <f t="shared" si="381"/>
        <v>0</v>
      </c>
      <c r="AH131" s="76">
        <f t="shared" si="381"/>
        <v>0</v>
      </c>
      <c r="AI131" s="76">
        <f t="shared" si="381"/>
        <v>0</v>
      </c>
      <c r="AJ131" s="76">
        <f t="shared" si="381"/>
        <v>0</v>
      </c>
      <c r="AK131" s="76">
        <f t="shared" si="381"/>
        <v>0</v>
      </c>
      <c r="AL131" s="76">
        <f t="shared" si="381"/>
        <v>0</v>
      </c>
      <c r="AM131" s="76">
        <f t="shared" si="381"/>
        <v>0</v>
      </c>
      <c r="AN131" s="76">
        <f t="shared" si="381"/>
        <v>0</v>
      </c>
      <c r="AO131" s="76">
        <f t="shared" si="381"/>
        <v>0</v>
      </c>
      <c r="AP131" s="76">
        <f t="shared" si="381"/>
        <v>0</v>
      </c>
      <c r="AQ131" s="76">
        <f t="shared" si="381"/>
        <v>0</v>
      </c>
      <c r="AR131" s="76">
        <f t="shared" si="381"/>
        <v>0</v>
      </c>
      <c r="AS131" s="76">
        <f t="shared" si="381"/>
        <v>0</v>
      </c>
      <c r="AT131" s="76">
        <f t="shared" si="381"/>
        <v>0</v>
      </c>
      <c r="AU131" s="76">
        <f t="shared" si="381"/>
        <v>0</v>
      </c>
      <c r="AV131" s="76">
        <f t="shared" si="381"/>
        <v>0</v>
      </c>
      <c r="AW131" s="76">
        <f t="shared" si="381"/>
        <v>0</v>
      </c>
      <c r="AX131" s="76">
        <f t="shared" si="381"/>
        <v>0</v>
      </c>
      <c r="AY131" s="76">
        <f t="shared" si="381"/>
        <v>0</v>
      </c>
      <c r="AZ131" s="76">
        <f t="shared" si="381"/>
        <v>0</v>
      </c>
      <c r="BA131" s="76">
        <f t="shared" si="381"/>
        <v>0</v>
      </c>
      <c r="BB131" s="76">
        <f t="shared" si="381"/>
        <v>0</v>
      </c>
      <c r="BC131" s="76">
        <f t="shared" si="381"/>
        <v>0</v>
      </c>
      <c r="BD131" s="76">
        <f t="shared" si="381"/>
        <v>0</v>
      </c>
      <c r="BE131" s="76">
        <f t="shared" si="381"/>
        <v>0</v>
      </c>
      <c r="BF131" s="76">
        <f t="shared" si="381"/>
        <v>0</v>
      </c>
      <c r="BG131" s="76">
        <f t="shared" si="381"/>
        <v>0</v>
      </c>
      <c r="BH131" s="76">
        <f t="shared" si="381"/>
        <v>0</v>
      </c>
      <c r="BI131" s="76">
        <f t="shared" si="381"/>
        <v>0</v>
      </c>
      <c r="BJ131" s="76">
        <f t="shared" si="381"/>
        <v>0</v>
      </c>
      <c r="BK131" s="76">
        <f t="shared" si="381"/>
        <v>0</v>
      </c>
      <c r="BL131" s="76">
        <f t="shared" si="381"/>
        <v>0</v>
      </c>
      <c r="BM131" s="76">
        <f t="shared" si="381"/>
        <v>0</v>
      </c>
      <c r="BN131" s="76">
        <f t="shared" si="381"/>
        <v>0</v>
      </c>
      <c r="BO131" s="76">
        <f t="shared" si="381"/>
        <v>0</v>
      </c>
      <c r="BP131" s="76">
        <f t="shared" ref="BP131:CX131" si="382">BP$97</f>
        <v>0</v>
      </c>
      <c r="BQ131" s="76">
        <f t="shared" si="382"/>
        <v>0</v>
      </c>
      <c r="BR131" s="76">
        <f t="shared" si="382"/>
        <v>0</v>
      </c>
      <c r="BS131" s="76">
        <f t="shared" si="382"/>
        <v>0</v>
      </c>
      <c r="BT131" s="76">
        <f t="shared" si="382"/>
        <v>0</v>
      </c>
      <c r="BU131" s="76">
        <f t="shared" si="382"/>
        <v>0</v>
      </c>
      <c r="BV131" s="76">
        <f t="shared" si="382"/>
        <v>0</v>
      </c>
      <c r="BW131" s="76">
        <f t="shared" si="382"/>
        <v>0</v>
      </c>
      <c r="BX131" s="76">
        <f t="shared" si="382"/>
        <v>0</v>
      </c>
      <c r="BY131" s="76">
        <f t="shared" si="382"/>
        <v>0</v>
      </c>
      <c r="BZ131" s="76">
        <f t="shared" si="382"/>
        <v>0</v>
      </c>
      <c r="CA131" s="76">
        <f t="shared" si="382"/>
        <v>0</v>
      </c>
      <c r="CB131" s="76">
        <f t="shared" si="382"/>
        <v>0</v>
      </c>
      <c r="CC131" s="76">
        <f t="shared" si="382"/>
        <v>0</v>
      </c>
      <c r="CD131" s="76">
        <f t="shared" si="382"/>
        <v>0</v>
      </c>
      <c r="CE131" s="76">
        <f t="shared" si="382"/>
        <v>0</v>
      </c>
      <c r="CF131" s="76">
        <f t="shared" si="382"/>
        <v>0</v>
      </c>
      <c r="CG131" s="76">
        <f t="shared" si="382"/>
        <v>0</v>
      </c>
      <c r="CH131" s="76">
        <f t="shared" si="382"/>
        <v>0</v>
      </c>
      <c r="CI131" s="76">
        <f t="shared" si="382"/>
        <v>0</v>
      </c>
      <c r="CJ131" s="76">
        <f t="shared" si="382"/>
        <v>0</v>
      </c>
      <c r="CK131" s="76">
        <f t="shared" si="382"/>
        <v>0</v>
      </c>
      <c r="CL131" s="76">
        <f t="shared" si="382"/>
        <v>0</v>
      </c>
      <c r="CM131" s="76">
        <f t="shared" si="382"/>
        <v>0</v>
      </c>
      <c r="CN131" s="76">
        <f t="shared" si="382"/>
        <v>0</v>
      </c>
      <c r="CO131" s="76">
        <f t="shared" si="382"/>
        <v>0</v>
      </c>
      <c r="CP131" s="76">
        <f t="shared" si="382"/>
        <v>0</v>
      </c>
      <c r="CQ131" s="76">
        <f t="shared" si="382"/>
        <v>0</v>
      </c>
      <c r="CR131" s="76">
        <f t="shared" si="382"/>
        <v>0</v>
      </c>
      <c r="CS131" s="76">
        <f t="shared" si="382"/>
        <v>0</v>
      </c>
      <c r="CT131" s="76">
        <f t="shared" si="382"/>
        <v>0</v>
      </c>
      <c r="CU131" s="76">
        <f t="shared" si="382"/>
        <v>0</v>
      </c>
      <c r="CV131" s="76">
        <f t="shared" si="382"/>
        <v>0</v>
      </c>
      <c r="CW131" s="76">
        <f t="shared" si="382"/>
        <v>0</v>
      </c>
      <c r="CX131" s="76">
        <f t="shared" si="382"/>
        <v>0</v>
      </c>
    </row>
    <row r="132" spans="1:102" x14ac:dyDescent="0.2">
      <c r="A132" s="65" t="s">
        <v>82</v>
      </c>
      <c r="B132" s="64"/>
      <c r="C132" s="77" t="str">
        <f t="shared" ref="C132:AH132" si="383">IF(ISNUMBER(outYear),-C129+C130+C131,"")</f>
        <v/>
      </c>
      <c r="D132" s="77" t="str">
        <f t="shared" si="383"/>
        <v/>
      </c>
      <c r="E132" s="77" t="str">
        <f t="shared" si="383"/>
        <v/>
      </c>
      <c r="F132" s="77" t="str">
        <f t="shared" si="383"/>
        <v/>
      </c>
      <c r="G132" s="77" t="str">
        <f t="shared" si="383"/>
        <v/>
      </c>
      <c r="H132" s="77" t="str">
        <f t="shared" si="383"/>
        <v/>
      </c>
      <c r="I132" s="77" t="str">
        <f t="shared" si="383"/>
        <v/>
      </c>
      <c r="J132" s="77" t="str">
        <f t="shared" si="383"/>
        <v/>
      </c>
      <c r="K132" s="77" t="str">
        <f t="shared" si="383"/>
        <v/>
      </c>
      <c r="L132" s="77" t="str">
        <f t="shared" si="383"/>
        <v/>
      </c>
      <c r="M132" s="77" t="str">
        <f t="shared" si="383"/>
        <v/>
      </c>
      <c r="N132" s="77" t="str">
        <f t="shared" si="383"/>
        <v/>
      </c>
      <c r="O132" s="77" t="str">
        <f t="shared" si="383"/>
        <v/>
      </c>
      <c r="P132" s="77" t="str">
        <f t="shared" si="383"/>
        <v/>
      </c>
      <c r="Q132" s="77" t="str">
        <f t="shared" si="383"/>
        <v/>
      </c>
      <c r="R132" s="77" t="str">
        <f t="shared" si="383"/>
        <v/>
      </c>
      <c r="S132" s="77" t="str">
        <f t="shared" si="383"/>
        <v/>
      </c>
      <c r="T132" s="77" t="str">
        <f t="shared" si="383"/>
        <v/>
      </c>
      <c r="U132" s="77" t="str">
        <f t="shared" si="383"/>
        <v/>
      </c>
      <c r="V132" s="77" t="str">
        <f t="shared" si="383"/>
        <v/>
      </c>
      <c r="W132" s="77" t="str">
        <f t="shared" si="383"/>
        <v/>
      </c>
      <c r="X132" s="77" t="str">
        <f t="shared" si="383"/>
        <v/>
      </c>
      <c r="Y132" s="77" t="str">
        <f t="shared" si="383"/>
        <v/>
      </c>
      <c r="Z132" s="77" t="str">
        <f t="shared" si="383"/>
        <v/>
      </c>
      <c r="AA132" s="77" t="str">
        <f t="shared" si="383"/>
        <v/>
      </c>
      <c r="AB132" s="77" t="str">
        <f t="shared" si="383"/>
        <v/>
      </c>
      <c r="AC132" s="77" t="str">
        <f t="shared" si="383"/>
        <v/>
      </c>
      <c r="AD132" s="77" t="str">
        <f t="shared" si="383"/>
        <v/>
      </c>
      <c r="AE132" s="77" t="str">
        <f t="shared" si="383"/>
        <v/>
      </c>
      <c r="AF132" s="77" t="str">
        <f t="shared" si="383"/>
        <v/>
      </c>
      <c r="AG132" s="77" t="str">
        <f t="shared" si="383"/>
        <v/>
      </c>
      <c r="AH132" s="77" t="str">
        <f t="shared" si="383"/>
        <v/>
      </c>
      <c r="AI132" s="77" t="str">
        <f t="shared" ref="AI132:BN132" si="384">IF(ISNUMBER(outYear),-AI129+AI130+AI131,"")</f>
        <v/>
      </c>
      <c r="AJ132" s="77" t="str">
        <f t="shared" si="384"/>
        <v/>
      </c>
      <c r="AK132" s="77" t="str">
        <f t="shared" si="384"/>
        <v/>
      </c>
      <c r="AL132" s="77" t="str">
        <f t="shared" si="384"/>
        <v/>
      </c>
      <c r="AM132" s="77" t="str">
        <f t="shared" si="384"/>
        <v/>
      </c>
      <c r="AN132" s="77" t="str">
        <f t="shared" si="384"/>
        <v/>
      </c>
      <c r="AO132" s="77" t="str">
        <f t="shared" si="384"/>
        <v/>
      </c>
      <c r="AP132" s="77" t="str">
        <f t="shared" si="384"/>
        <v/>
      </c>
      <c r="AQ132" s="77" t="str">
        <f t="shared" si="384"/>
        <v/>
      </c>
      <c r="AR132" s="77" t="str">
        <f t="shared" si="384"/>
        <v/>
      </c>
      <c r="AS132" s="77" t="str">
        <f t="shared" si="384"/>
        <v/>
      </c>
      <c r="AT132" s="77" t="str">
        <f t="shared" si="384"/>
        <v/>
      </c>
      <c r="AU132" s="77" t="str">
        <f t="shared" si="384"/>
        <v/>
      </c>
      <c r="AV132" s="77" t="str">
        <f t="shared" si="384"/>
        <v/>
      </c>
      <c r="AW132" s="77" t="str">
        <f t="shared" si="384"/>
        <v/>
      </c>
      <c r="AX132" s="77" t="str">
        <f t="shared" si="384"/>
        <v/>
      </c>
      <c r="AY132" s="77" t="str">
        <f t="shared" si="384"/>
        <v/>
      </c>
      <c r="AZ132" s="77" t="str">
        <f t="shared" si="384"/>
        <v/>
      </c>
      <c r="BA132" s="77" t="str">
        <f t="shared" si="384"/>
        <v/>
      </c>
      <c r="BB132" s="77" t="str">
        <f t="shared" si="384"/>
        <v/>
      </c>
      <c r="BC132" s="77" t="str">
        <f t="shared" si="384"/>
        <v/>
      </c>
      <c r="BD132" s="77" t="str">
        <f t="shared" si="384"/>
        <v/>
      </c>
      <c r="BE132" s="77" t="str">
        <f t="shared" si="384"/>
        <v/>
      </c>
      <c r="BF132" s="77" t="str">
        <f t="shared" si="384"/>
        <v/>
      </c>
      <c r="BG132" s="77" t="str">
        <f t="shared" si="384"/>
        <v/>
      </c>
      <c r="BH132" s="77" t="str">
        <f t="shared" si="384"/>
        <v/>
      </c>
      <c r="BI132" s="77" t="str">
        <f t="shared" si="384"/>
        <v/>
      </c>
      <c r="BJ132" s="77" t="str">
        <f t="shared" si="384"/>
        <v/>
      </c>
      <c r="BK132" s="77" t="str">
        <f t="shared" si="384"/>
        <v/>
      </c>
      <c r="BL132" s="77" t="str">
        <f t="shared" si="384"/>
        <v/>
      </c>
      <c r="BM132" s="77" t="str">
        <f t="shared" si="384"/>
        <v/>
      </c>
      <c r="BN132" s="77" t="str">
        <f t="shared" si="384"/>
        <v/>
      </c>
      <c r="BO132" s="77" t="str">
        <f t="shared" ref="BO132:CT132" si="385">IF(ISNUMBER(outYear),-BO129+BO130+BO131,"")</f>
        <v/>
      </c>
      <c r="BP132" s="77" t="str">
        <f t="shared" si="385"/>
        <v/>
      </c>
      <c r="BQ132" s="77" t="str">
        <f t="shared" si="385"/>
        <v/>
      </c>
      <c r="BR132" s="77" t="str">
        <f t="shared" si="385"/>
        <v/>
      </c>
      <c r="BS132" s="77" t="str">
        <f t="shared" si="385"/>
        <v/>
      </c>
      <c r="BT132" s="77" t="str">
        <f t="shared" si="385"/>
        <v/>
      </c>
      <c r="BU132" s="77" t="str">
        <f t="shared" si="385"/>
        <v/>
      </c>
      <c r="BV132" s="77" t="str">
        <f t="shared" si="385"/>
        <v/>
      </c>
      <c r="BW132" s="77" t="str">
        <f t="shared" si="385"/>
        <v/>
      </c>
      <c r="BX132" s="77" t="str">
        <f t="shared" si="385"/>
        <v/>
      </c>
      <c r="BY132" s="77" t="str">
        <f t="shared" si="385"/>
        <v/>
      </c>
      <c r="BZ132" s="77" t="str">
        <f t="shared" si="385"/>
        <v/>
      </c>
      <c r="CA132" s="77" t="str">
        <f t="shared" si="385"/>
        <v/>
      </c>
      <c r="CB132" s="77" t="str">
        <f t="shared" si="385"/>
        <v/>
      </c>
      <c r="CC132" s="77" t="str">
        <f t="shared" si="385"/>
        <v/>
      </c>
      <c r="CD132" s="77" t="str">
        <f t="shared" si="385"/>
        <v/>
      </c>
      <c r="CE132" s="77" t="str">
        <f t="shared" si="385"/>
        <v/>
      </c>
      <c r="CF132" s="77" t="str">
        <f t="shared" si="385"/>
        <v/>
      </c>
      <c r="CG132" s="77" t="str">
        <f t="shared" si="385"/>
        <v/>
      </c>
      <c r="CH132" s="77" t="str">
        <f t="shared" si="385"/>
        <v/>
      </c>
      <c r="CI132" s="77" t="str">
        <f t="shared" si="385"/>
        <v/>
      </c>
      <c r="CJ132" s="77" t="str">
        <f t="shared" si="385"/>
        <v/>
      </c>
      <c r="CK132" s="77" t="str">
        <f t="shared" si="385"/>
        <v/>
      </c>
      <c r="CL132" s="77" t="str">
        <f t="shared" si="385"/>
        <v/>
      </c>
      <c r="CM132" s="77" t="str">
        <f t="shared" si="385"/>
        <v/>
      </c>
      <c r="CN132" s="77" t="str">
        <f t="shared" si="385"/>
        <v/>
      </c>
      <c r="CO132" s="77" t="str">
        <f t="shared" si="385"/>
        <v/>
      </c>
      <c r="CP132" s="77" t="str">
        <f t="shared" si="385"/>
        <v/>
      </c>
      <c r="CQ132" s="77" t="str">
        <f t="shared" si="385"/>
        <v/>
      </c>
      <c r="CR132" s="77" t="str">
        <f t="shared" si="385"/>
        <v/>
      </c>
      <c r="CS132" s="77" t="str">
        <f t="shared" si="385"/>
        <v/>
      </c>
      <c r="CT132" s="77" t="str">
        <f t="shared" si="385"/>
        <v/>
      </c>
      <c r="CU132" s="77" t="str">
        <f t="shared" ref="CU132:CX132" si="386">IF(ISNUMBER(outYear),-CU129+CU130+CU131,"")</f>
        <v/>
      </c>
      <c r="CV132" s="77" t="str">
        <f t="shared" si="386"/>
        <v/>
      </c>
      <c r="CW132" s="77" t="str">
        <f t="shared" si="386"/>
        <v/>
      </c>
      <c r="CX132" s="77" t="str">
        <f t="shared" si="386"/>
        <v/>
      </c>
    </row>
    <row r="133" spans="1:102" x14ac:dyDescent="0.2">
      <c r="A133" s="55"/>
      <c r="B133" s="5"/>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row>
    <row r="134" spans="1:102" x14ac:dyDescent="0.2">
      <c r="A134" s="63"/>
      <c r="B134" s="5"/>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row>
    <row r="135" spans="1:102" x14ac:dyDescent="0.2">
      <c r="A135" s="54" t="s">
        <v>85</v>
      </c>
      <c r="B135" s="76">
        <f>B60</f>
        <v>0</v>
      </c>
      <c r="C135" s="76" t="str">
        <f t="shared" ref="C135:AH135" si="387">IF(ISNUMBER(outYear),(C60+C80+C114+C132),"")</f>
        <v/>
      </c>
      <c r="D135" s="76" t="str">
        <f t="shared" si="387"/>
        <v/>
      </c>
      <c r="E135" s="76" t="str">
        <f t="shared" si="387"/>
        <v/>
      </c>
      <c r="F135" s="76" t="str">
        <f t="shared" si="387"/>
        <v/>
      </c>
      <c r="G135" s="76" t="str">
        <f t="shared" si="387"/>
        <v/>
      </c>
      <c r="H135" s="76" t="str">
        <f t="shared" si="387"/>
        <v/>
      </c>
      <c r="I135" s="76" t="str">
        <f t="shared" si="387"/>
        <v/>
      </c>
      <c r="J135" s="76" t="str">
        <f t="shared" si="387"/>
        <v/>
      </c>
      <c r="K135" s="76" t="str">
        <f t="shared" si="387"/>
        <v/>
      </c>
      <c r="L135" s="76" t="str">
        <f t="shared" si="387"/>
        <v/>
      </c>
      <c r="M135" s="76" t="str">
        <f t="shared" si="387"/>
        <v/>
      </c>
      <c r="N135" s="76" t="str">
        <f t="shared" si="387"/>
        <v/>
      </c>
      <c r="O135" s="76" t="str">
        <f t="shared" si="387"/>
        <v/>
      </c>
      <c r="P135" s="76" t="str">
        <f t="shared" si="387"/>
        <v/>
      </c>
      <c r="Q135" s="76" t="str">
        <f t="shared" si="387"/>
        <v/>
      </c>
      <c r="R135" s="76" t="str">
        <f t="shared" si="387"/>
        <v/>
      </c>
      <c r="S135" s="76" t="str">
        <f t="shared" si="387"/>
        <v/>
      </c>
      <c r="T135" s="76" t="str">
        <f t="shared" si="387"/>
        <v/>
      </c>
      <c r="U135" s="76" t="str">
        <f t="shared" si="387"/>
        <v/>
      </c>
      <c r="V135" s="76" t="str">
        <f t="shared" si="387"/>
        <v/>
      </c>
      <c r="W135" s="76" t="str">
        <f t="shared" si="387"/>
        <v/>
      </c>
      <c r="X135" s="76" t="str">
        <f t="shared" si="387"/>
        <v/>
      </c>
      <c r="Y135" s="76" t="str">
        <f t="shared" si="387"/>
        <v/>
      </c>
      <c r="Z135" s="76" t="str">
        <f t="shared" si="387"/>
        <v/>
      </c>
      <c r="AA135" s="76" t="str">
        <f t="shared" si="387"/>
        <v/>
      </c>
      <c r="AB135" s="76" t="str">
        <f t="shared" si="387"/>
        <v/>
      </c>
      <c r="AC135" s="76" t="str">
        <f t="shared" si="387"/>
        <v/>
      </c>
      <c r="AD135" s="76" t="str">
        <f t="shared" si="387"/>
        <v/>
      </c>
      <c r="AE135" s="76" t="str">
        <f t="shared" si="387"/>
        <v/>
      </c>
      <c r="AF135" s="76" t="str">
        <f t="shared" si="387"/>
        <v/>
      </c>
      <c r="AG135" s="76" t="str">
        <f t="shared" si="387"/>
        <v/>
      </c>
      <c r="AH135" s="76" t="str">
        <f t="shared" si="387"/>
        <v/>
      </c>
      <c r="AI135" s="76" t="str">
        <f t="shared" ref="AI135:BN135" si="388">IF(ISNUMBER(outYear),(AI60+AI80+AI114+AI132),"")</f>
        <v/>
      </c>
      <c r="AJ135" s="76" t="str">
        <f t="shared" si="388"/>
        <v/>
      </c>
      <c r="AK135" s="76" t="str">
        <f t="shared" si="388"/>
        <v/>
      </c>
      <c r="AL135" s="76" t="str">
        <f t="shared" si="388"/>
        <v/>
      </c>
      <c r="AM135" s="76" t="str">
        <f t="shared" si="388"/>
        <v/>
      </c>
      <c r="AN135" s="76" t="str">
        <f t="shared" si="388"/>
        <v/>
      </c>
      <c r="AO135" s="76" t="str">
        <f t="shared" si="388"/>
        <v/>
      </c>
      <c r="AP135" s="76" t="str">
        <f t="shared" si="388"/>
        <v/>
      </c>
      <c r="AQ135" s="76" t="str">
        <f t="shared" si="388"/>
        <v/>
      </c>
      <c r="AR135" s="76" t="str">
        <f t="shared" si="388"/>
        <v/>
      </c>
      <c r="AS135" s="76" t="str">
        <f t="shared" si="388"/>
        <v/>
      </c>
      <c r="AT135" s="76" t="str">
        <f t="shared" si="388"/>
        <v/>
      </c>
      <c r="AU135" s="76" t="str">
        <f t="shared" si="388"/>
        <v/>
      </c>
      <c r="AV135" s="76" t="str">
        <f t="shared" si="388"/>
        <v/>
      </c>
      <c r="AW135" s="76" t="str">
        <f t="shared" si="388"/>
        <v/>
      </c>
      <c r="AX135" s="76" t="str">
        <f t="shared" si="388"/>
        <v/>
      </c>
      <c r="AY135" s="76" t="str">
        <f t="shared" si="388"/>
        <v/>
      </c>
      <c r="AZ135" s="76" t="str">
        <f t="shared" si="388"/>
        <v/>
      </c>
      <c r="BA135" s="76" t="str">
        <f t="shared" si="388"/>
        <v/>
      </c>
      <c r="BB135" s="76" t="str">
        <f t="shared" si="388"/>
        <v/>
      </c>
      <c r="BC135" s="76" t="str">
        <f t="shared" si="388"/>
        <v/>
      </c>
      <c r="BD135" s="76" t="str">
        <f t="shared" si="388"/>
        <v/>
      </c>
      <c r="BE135" s="76" t="str">
        <f t="shared" si="388"/>
        <v/>
      </c>
      <c r="BF135" s="76" t="str">
        <f t="shared" si="388"/>
        <v/>
      </c>
      <c r="BG135" s="76" t="str">
        <f t="shared" si="388"/>
        <v/>
      </c>
      <c r="BH135" s="76" t="str">
        <f t="shared" si="388"/>
        <v/>
      </c>
      <c r="BI135" s="76" t="str">
        <f t="shared" si="388"/>
        <v/>
      </c>
      <c r="BJ135" s="76" t="str">
        <f t="shared" si="388"/>
        <v/>
      </c>
      <c r="BK135" s="76" t="str">
        <f t="shared" si="388"/>
        <v/>
      </c>
      <c r="BL135" s="76" t="str">
        <f t="shared" si="388"/>
        <v/>
      </c>
      <c r="BM135" s="76" t="str">
        <f t="shared" si="388"/>
        <v/>
      </c>
      <c r="BN135" s="76" t="str">
        <f t="shared" si="388"/>
        <v/>
      </c>
      <c r="BO135" s="76" t="str">
        <f t="shared" ref="BO135:CX135" si="389">IF(ISNUMBER(outYear),(BO60+BO80+BO114+BO132),"")</f>
        <v/>
      </c>
      <c r="BP135" s="76" t="str">
        <f t="shared" si="389"/>
        <v/>
      </c>
      <c r="BQ135" s="76" t="str">
        <f t="shared" si="389"/>
        <v/>
      </c>
      <c r="BR135" s="76" t="str">
        <f t="shared" si="389"/>
        <v/>
      </c>
      <c r="BS135" s="76" t="str">
        <f t="shared" si="389"/>
        <v/>
      </c>
      <c r="BT135" s="76" t="str">
        <f t="shared" si="389"/>
        <v/>
      </c>
      <c r="BU135" s="76" t="str">
        <f t="shared" si="389"/>
        <v/>
      </c>
      <c r="BV135" s="76" t="str">
        <f t="shared" si="389"/>
        <v/>
      </c>
      <c r="BW135" s="76" t="str">
        <f t="shared" si="389"/>
        <v/>
      </c>
      <c r="BX135" s="76" t="str">
        <f t="shared" si="389"/>
        <v/>
      </c>
      <c r="BY135" s="76" t="str">
        <f t="shared" si="389"/>
        <v/>
      </c>
      <c r="BZ135" s="76" t="str">
        <f t="shared" si="389"/>
        <v/>
      </c>
      <c r="CA135" s="76" t="str">
        <f t="shared" si="389"/>
        <v/>
      </c>
      <c r="CB135" s="76" t="str">
        <f t="shared" si="389"/>
        <v/>
      </c>
      <c r="CC135" s="76" t="str">
        <f t="shared" si="389"/>
        <v/>
      </c>
      <c r="CD135" s="76" t="str">
        <f t="shared" si="389"/>
        <v/>
      </c>
      <c r="CE135" s="76" t="str">
        <f t="shared" si="389"/>
        <v/>
      </c>
      <c r="CF135" s="76" t="str">
        <f t="shared" si="389"/>
        <v/>
      </c>
      <c r="CG135" s="76" t="str">
        <f t="shared" si="389"/>
        <v/>
      </c>
      <c r="CH135" s="76" t="str">
        <f t="shared" si="389"/>
        <v/>
      </c>
      <c r="CI135" s="76" t="str">
        <f t="shared" si="389"/>
        <v/>
      </c>
      <c r="CJ135" s="76" t="str">
        <f t="shared" si="389"/>
        <v/>
      </c>
      <c r="CK135" s="76" t="str">
        <f t="shared" si="389"/>
        <v/>
      </c>
      <c r="CL135" s="76" t="str">
        <f t="shared" si="389"/>
        <v/>
      </c>
      <c r="CM135" s="76" t="str">
        <f t="shared" si="389"/>
        <v/>
      </c>
      <c r="CN135" s="76" t="str">
        <f t="shared" si="389"/>
        <v/>
      </c>
      <c r="CO135" s="76" t="str">
        <f t="shared" si="389"/>
        <v/>
      </c>
      <c r="CP135" s="76" t="str">
        <f t="shared" si="389"/>
        <v/>
      </c>
      <c r="CQ135" s="76" t="str">
        <f t="shared" si="389"/>
        <v/>
      </c>
      <c r="CR135" s="76" t="str">
        <f t="shared" si="389"/>
        <v/>
      </c>
      <c r="CS135" s="76" t="str">
        <f t="shared" si="389"/>
        <v/>
      </c>
      <c r="CT135" s="76" t="str">
        <f t="shared" si="389"/>
        <v/>
      </c>
      <c r="CU135" s="76" t="str">
        <f t="shared" si="389"/>
        <v/>
      </c>
      <c r="CV135" s="76" t="str">
        <f t="shared" si="389"/>
        <v/>
      </c>
      <c r="CW135" s="76" t="str">
        <f t="shared" si="389"/>
        <v/>
      </c>
      <c r="CX135" s="76" t="str">
        <f t="shared" si="389"/>
        <v/>
      </c>
    </row>
    <row r="136" spans="1:102" x14ac:dyDescent="0.2">
      <c r="A136" s="54" t="s">
        <v>172</v>
      </c>
      <c r="B136" s="78">
        <v>0</v>
      </c>
      <c r="C136" s="78" t="str">
        <f t="shared" ref="C136:AH136" si="390">IF(ISNUMBER(outYear),IF(FederalDepreciation="N/A",C10+C11,(C10+C11)*(1-(C110/100+(1-C110/100)*C128/100))),"")</f>
        <v/>
      </c>
      <c r="D136" s="78" t="str">
        <f t="shared" si="390"/>
        <v/>
      </c>
      <c r="E136" s="78" t="str">
        <f t="shared" si="390"/>
        <v/>
      </c>
      <c r="F136" s="78" t="str">
        <f t="shared" si="390"/>
        <v/>
      </c>
      <c r="G136" s="78" t="str">
        <f t="shared" si="390"/>
        <v/>
      </c>
      <c r="H136" s="78" t="str">
        <f t="shared" si="390"/>
        <v/>
      </c>
      <c r="I136" s="78" t="str">
        <f t="shared" si="390"/>
        <v/>
      </c>
      <c r="J136" s="78" t="str">
        <f t="shared" si="390"/>
        <v/>
      </c>
      <c r="K136" s="78" t="str">
        <f t="shared" si="390"/>
        <v/>
      </c>
      <c r="L136" s="78" t="str">
        <f t="shared" si="390"/>
        <v/>
      </c>
      <c r="M136" s="78" t="str">
        <f t="shared" si="390"/>
        <v/>
      </c>
      <c r="N136" s="78" t="str">
        <f t="shared" si="390"/>
        <v/>
      </c>
      <c r="O136" s="78" t="str">
        <f t="shared" si="390"/>
        <v/>
      </c>
      <c r="P136" s="78" t="str">
        <f t="shared" si="390"/>
        <v/>
      </c>
      <c r="Q136" s="78" t="str">
        <f t="shared" si="390"/>
        <v/>
      </c>
      <c r="R136" s="78" t="str">
        <f t="shared" si="390"/>
        <v/>
      </c>
      <c r="S136" s="78" t="str">
        <f t="shared" si="390"/>
        <v/>
      </c>
      <c r="T136" s="78" t="str">
        <f t="shared" si="390"/>
        <v/>
      </c>
      <c r="U136" s="78" t="str">
        <f t="shared" si="390"/>
        <v/>
      </c>
      <c r="V136" s="78" t="str">
        <f t="shared" si="390"/>
        <v/>
      </c>
      <c r="W136" s="78" t="str">
        <f t="shared" si="390"/>
        <v/>
      </c>
      <c r="X136" s="78" t="str">
        <f t="shared" si="390"/>
        <v/>
      </c>
      <c r="Y136" s="78" t="str">
        <f t="shared" si="390"/>
        <v/>
      </c>
      <c r="Z136" s="78" t="str">
        <f t="shared" si="390"/>
        <v/>
      </c>
      <c r="AA136" s="78" t="str">
        <f t="shared" si="390"/>
        <v/>
      </c>
      <c r="AB136" s="78" t="str">
        <f t="shared" si="390"/>
        <v/>
      </c>
      <c r="AC136" s="78" t="str">
        <f t="shared" si="390"/>
        <v/>
      </c>
      <c r="AD136" s="78" t="str">
        <f t="shared" si="390"/>
        <v/>
      </c>
      <c r="AE136" s="78" t="str">
        <f t="shared" si="390"/>
        <v/>
      </c>
      <c r="AF136" s="78" t="str">
        <f t="shared" si="390"/>
        <v/>
      </c>
      <c r="AG136" s="78" t="str">
        <f t="shared" si="390"/>
        <v/>
      </c>
      <c r="AH136" s="78" t="str">
        <f t="shared" si="390"/>
        <v/>
      </c>
      <c r="AI136" s="78" t="str">
        <f t="shared" ref="AI136:BN136" si="391">IF(ISNUMBER(outYear),IF(FederalDepreciation="N/A",AI10+AI11,(AI10+AI11)*(1-(AI110/100+(1-AI110/100)*AI128/100))),"")</f>
        <v/>
      </c>
      <c r="AJ136" s="78" t="str">
        <f t="shared" si="391"/>
        <v/>
      </c>
      <c r="AK136" s="78" t="str">
        <f t="shared" si="391"/>
        <v/>
      </c>
      <c r="AL136" s="78" t="str">
        <f t="shared" si="391"/>
        <v/>
      </c>
      <c r="AM136" s="78" t="str">
        <f t="shared" si="391"/>
        <v/>
      </c>
      <c r="AN136" s="78" t="str">
        <f t="shared" si="391"/>
        <v/>
      </c>
      <c r="AO136" s="78" t="str">
        <f t="shared" si="391"/>
        <v/>
      </c>
      <c r="AP136" s="78" t="str">
        <f t="shared" si="391"/>
        <v/>
      </c>
      <c r="AQ136" s="78" t="str">
        <f t="shared" si="391"/>
        <v/>
      </c>
      <c r="AR136" s="78" t="str">
        <f t="shared" si="391"/>
        <v/>
      </c>
      <c r="AS136" s="78" t="str">
        <f t="shared" si="391"/>
        <v/>
      </c>
      <c r="AT136" s="78" t="str">
        <f t="shared" si="391"/>
        <v/>
      </c>
      <c r="AU136" s="78" t="str">
        <f t="shared" si="391"/>
        <v/>
      </c>
      <c r="AV136" s="78" t="str">
        <f t="shared" si="391"/>
        <v/>
      </c>
      <c r="AW136" s="78" t="str">
        <f t="shared" si="391"/>
        <v/>
      </c>
      <c r="AX136" s="78" t="str">
        <f t="shared" si="391"/>
        <v/>
      </c>
      <c r="AY136" s="78" t="str">
        <f t="shared" si="391"/>
        <v/>
      </c>
      <c r="AZ136" s="78" t="str">
        <f t="shared" si="391"/>
        <v/>
      </c>
      <c r="BA136" s="78" t="str">
        <f t="shared" si="391"/>
        <v/>
      </c>
      <c r="BB136" s="78" t="str">
        <f t="shared" si="391"/>
        <v/>
      </c>
      <c r="BC136" s="78" t="str">
        <f t="shared" si="391"/>
        <v/>
      </c>
      <c r="BD136" s="78" t="str">
        <f t="shared" si="391"/>
        <v/>
      </c>
      <c r="BE136" s="78" t="str">
        <f t="shared" si="391"/>
        <v/>
      </c>
      <c r="BF136" s="78" t="str">
        <f t="shared" si="391"/>
        <v/>
      </c>
      <c r="BG136" s="78" t="str">
        <f t="shared" si="391"/>
        <v/>
      </c>
      <c r="BH136" s="78" t="str">
        <f t="shared" si="391"/>
        <v/>
      </c>
      <c r="BI136" s="78" t="str">
        <f t="shared" si="391"/>
        <v/>
      </c>
      <c r="BJ136" s="78" t="str">
        <f t="shared" si="391"/>
        <v/>
      </c>
      <c r="BK136" s="78" t="str">
        <f t="shared" si="391"/>
        <v/>
      </c>
      <c r="BL136" s="78" t="str">
        <f t="shared" si="391"/>
        <v/>
      </c>
      <c r="BM136" s="78" t="str">
        <f t="shared" si="391"/>
        <v/>
      </c>
      <c r="BN136" s="78" t="str">
        <f t="shared" si="391"/>
        <v/>
      </c>
      <c r="BO136" s="78" t="str">
        <f t="shared" ref="BO136:CX136" si="392">IF(ISNUMBER(outYear),IF(FederalDepreciation="N/A",BO10+BO11,(BO10+BO11)*(1-(BO110/100+(1-BO110/100)*BO128/100))),"")</f>
        <v/>
      </c>
      <c r="BP136" s="78" t="str">
        <f t="shared" si="392"/>
        <v/>
      </c>
      <c r="BQ136" s="78" t="str">
        <f t="shared" si="392"/>
        <v/>
      </c>
      <c r="BR136" s="78" t="str">
        <f t="shared" si="392"/>
        <v/>
      </c>
      <c r="BS136" s="78" t="str">
        <f t="shared" si="392"/>
        <v/>
      </c>
      <c r="BT136" s="78" t="str">
        <f t="shared" si="392"/>
        <v/>
      </c>
      <c r="BU136" s="78" t="str">
        <f t="shared" si="392"/>
        <v/>
      </c>
      <c r="BV136" s="78" t="str">
        <f t="shared" si="392"/>
        <v/>
      </c>
      <c r="BW136" s="78" t="str">
        <f t="shared" si="392"/>
        <v/>
      </c>
      <c r="BX136" s="78" t="str">
        <f t="shared" si="392"/>
        <v/>
      </c>
      <c r="BY136" s="78" t="str">
        <f t="shared" si="392"/>
        <v/>
      </c>
      <c r="BZ136" s="78" t="str">
        <f t="shared" si="392"/>
        <v/>
      </c>
      <c r="CA136" s="78" t="str">
        <f t="shared" si="392"/>
        <v/>
      </c>
      <c r="CB136" s="78" t="str">
        <f t="shared" si="392"/>
        <v/>
      </c>
      <c r="CC136" s="78" t="str">
        <f t="shared" si="392"/>
        <v/>
      </c>
      <c r="CD136" s="78" t="str">
        <f t="shared" si="392"/>
        <v/>
      </c>
      <c r="CE136" s="78" t="str">
        <f t="shared" si="392"/>
        <v/>
      </c>
      <c r="CF136" s="78" t="str">
        <f t="shared" si="392"/>
        <v/>
      </c>
      <c r="CG136" s="78" t="str">
        <f t="shared" si="392"/>
        <v/>
      </c>
      <c r="CH136" s="78" t="str">
        <f t="shared" si="392"/>
        <v/>
      </c>
      <c r="CI136" s="78" t="str">
        <f t="shared" si="392"/>
        <v/>
      </c>
      <c r="CJ136" s="78" t="str">
        <f t="shared" si="392"/>
        <v/>
      </c>
      <c r="CK136" s="78" t="str">
        <f t="shared" si="392"/>
        <v/>
      </c>
      <c r="CL136" s="78" t="str">
        <f t="shared" si="392"/>
        <v/>
      </c>
      <c r="CM136" s="78" t="str">
        <f t="shared" si="392"/>
        <v/>
      </c>
      <c r="CN136" s="78" t="str">
        <f t="shared" si="392"/>
        <v/>
      </c>
      <c r="CO136" s="78" t="str">
        <f t="shared" si="392"/>
        <v/>
      </c>
      <c r="CP136" s="78" t="str">
        <f t="shared" si="392"/>
        <v/>
      </c>
      <c r="CQ136" s="78" t="str">
        <f t="shared" si="392"/>
        <v/>
      </c>
      <c r="CR136" s="78" t="str">
        <f t="shared" si="392"/>
        <v/>
      </c>
      <c r="CS136" s="78" t="str">
        <f t="shared" si="392"/>
        <v/>
      </c>
      <c r="CT136" s="78" t="str">
        <f t="shared" si="392"/>
        <v/>
      </c>
      <c r="CU136" s="78" t="str">
        <f t="shared" si="392"/>
        <v/>
      </c>
      <c r="CV136" s="78" t="str">
        <f t="shared" si="392"/>
        <v/>
      </c>
      <c r="CW136" s="78" t="str">
        <f t="shared" si="392"/>
        <v/>
      </c>
      <c r="CX136" s="78" t="str">
        <f t="shared" si="392"/>
        <v/>
      </c>
    </row>
    <row r="137" spans="1:102" x14ac:dyDescent="0.2">
      <c r="A137" s="10" t="s">
        <v>86</v>
      </c>
      <c r="B137" s="76">
        <f>IF(ISNUMBER(outYear),+B135+B10,"")</f>
        <v>0</v>
      </c>
      <c r="C137" s="76" t="str">
        <f t="shared" ref="C137:AH137" si="393">IF(ISNUMBER(outYear),+C135+C136,"")</f>
        <v/>
      </c>
      <c r="D137" s="76" t="str">
        <f t="shared" si="393"/>
        <v/>
      </c>
      <c r="E137" s="76" t="str">
        <f t="shared" si="393"/>
        <v/>
      </c>
      <c r="F137" s="76" t="str">
        <f t="shared" si="393"/>
        <v/>
      </c>
      <c r="G137" s="76" t="str">
        <f t="shared" si="393"/>
        <v/>
      </c>
      <c r="H137" s="76" t="str">
        <f t="shared" si="393"/>
        <v/>
      </c>
      <c r="I137" s="76" t="str">
        <f t="shared" si="393"/>
        <v/>
      </c>
      <c r="J137" s="76" t="str">
        <f t="shared" si="393"/>
        <v/>
      </c>
      <c r="K137" s="76" t="str">
        <f t="shared" si="393"/>
        <v/>
      </c>
      <c r="L137" s="76" t="str">
        <f t="shared" si="393"/>
        <v/>
      </c>
      <c r="M137" s="76" t="str">
        <f t="shared" si="393"/>
        <v/>
      </c>
      <c r="N137" s="76" t="str">
        <f t="shared" si="393"/>
        <v/>
      </c>
      <c r="O137" s="76" t="str">
        <f t="shared" si="393"/>
        <v/>
      </c>
      <c r="P137" s="76" t="str">
        <f t="shared" si="393"/>
        <v/>
      </c>
      <c r="Q137" s="76" t="str">
        <f t="shared" si="393"/>
        <v/>
      </c>
      <c r="R137" s="76" t="str">
        <f t="shared" si="393"/>
        <v/>
      </c>
      <c r="S137" s="76" t="str">
        <f t="shared" si="393"/>
        <v/>
      </c>
      <c r="T137" s="76" t="str">
        <f t="shared" si="393"/>
        <v/>
      </c>
      <c r="U137" s="76" t="str">
        <f t="shared" si="393"/>
        <v/>
      </c>
      <c r="V137" s="76" t="str">
        <f t="shared" si="393"/>
        <v/>
      </c>
      <c r="W137" s="76" t="str">
        <f t="shared" si="393"/>
        <v/>
      </c>
      <c r="X137" s="76" t="str">
        <f t="shared" si="393"/>
        <v/>
      </c>
      <c r="Y137" s="76" t="str">
        <f t="shared" si="393"/>
        <v/>
      </c>
      <c r="Z137" s="76" t="str">
        <f t="shared" si="393"/>
        <v/>
      </c>
      <c r="AA137" s="76" t="str">
        <f t="shared" si="393"/>
        <v/>
      </c>
      <c r="AB137" s="76" t="str">
        <f t="shared" si="393"/>
        <v/>
      </c>
      <c r="AC137" s="76" t="str">
        <f t="shared" si="393"/>
        <v/>
      </c>
      <c r="AD137" s="76" t="str">
        <f t="shared" si="393"/>
        <v/>
      </c>
      <c r="AE137" s="76" t="str">
        <f t="shared" si="393"/>
        <v/>
      </c>
      <c r="AF137" s="76" t="str">
        <f t="shared" si="393"/>
        <v/>
      </c>
      <c r="AG137" s="76" t="str">
        <f t="shared" si="393"/>
        <v/>
      </c>
      <c r="AH137" s="76" t="str">
        <f t="shared" si="393"/>
        <v/>
      </c>
      <c r="AI137" s="76" t="str">
        <f t="shared" ref="AI137:BN137" si="394">IF(ISNUMBER(outYear),+AI135+AI136,"")</f>
        <v/>
      </c>
      <c r="AJ137" s="76" t="str">
        <f t="shared" si="394"/>
        <v/>
      </c>
      <c r="AK137" s="76" t="str">
        <f t="shared" si="394"/>
        <v/>
      </c>
      <c r="AL137" s="76" t="str">
        <f t="shared" si="394"/>
        <v/>
      </c>
      <c r="AM137" s="76" t="str">
        <f t="shared" si="394"/>
        <v/>
      </c>
      <c r="AN137" s="76" t="str">
        <f t="shared" si="394"/>
        <v/>
      </c>
      <c r="AO137" s="76" t="str">
        <f t="shared" si="394"/>
        <v/>
      </c>
      <c r="AP137" s="76" t="str">
        <f t="shared" si="394"/>
        <v/>
      </c>
      <c r="AQ137" s="76" t="str">
        <f t="shared" si="394"/>
        <v/>
      </c>
      <c r="AR137" s="76" t="str">
        <f t="shared" si="394"/>
        <v/>
      </c>
      <c r="AS137" s="76" t="str">
        <f t="shared" si="394"/>
        <v/>
      </c>
      <c r="AT137" s="76" t="str">
        <f t="shared" si="394"/>
        <v/>
      </c>
      <c r="AU137" s="76" t="str">
        <f t="shared" si="394"/>
        <v/>
      </c>
      <c r="AV137" s="76" t="str">
        <f t="shared" si="394"/>
        <v/>
      </c>
      <c r="AW137" s="76" t="str">
        <f t="shared" si="394"/>
        <v/>
      </c>
      <c r="AX137" s="76" t="str">
        <f t="shared" si="394"/>
        <v/>
      </c>
      <c r="AY137" s="76" t="str">
        <f t="shared" si="394"/>
        <v/>
      </c>
      <c r="AZ137" s="76" t="str">
        <f t="shared" si="394"/>
        <v/>
      </c>
      <c r="BA137" s="76" t="str">
        <f t="shared" si="394"/>
        <v/>
      </c>
      <c r="BB137" s="76" t="str">
        <f t="shared" si="394"/>
        <v/>
      </c>
      <c r="BC137" s="76" t="str">
        <f t="shared" si="394"/>
        <v/>
      </c>
      <c r="BD137" s="76" t="str">
        <f t="shared" si="394"/>
        <v/>
      </c>
      <c r="BE137" s="76" t="str">
        <f t="shared" si="394"/>
        <v/>
      </c>
      <c r="BF137" s="76" t="str">
        <f t="shared" si="394"/>
        <v/>
      </c>
      <c r="BG137" s="76" t="str">
        <f t="shared" si="394"/>
        <v/>
      </c>
      <c r="BH137" s="76" t="str">
        <f t="shared" si="394"/>
        <v/>
      </c>
      <c r="BI137" s="76" t="str">
        <f t="shared" si="394"/>
        <v/>
      </c>
      <c r="BJ137" s="76" t="str">
        <f t="shared" si="394"/>
        <v/>
      </c>
      <c r="BK137" s="76" t="str">
        <f t="shared" si="394"/>
        <v/>
      </c>
      <c r="BL137" s="76" t="str">
        <f t="shared" si="394"/>
        <v/>
      </c>
      <c r="BM137" s="76" t="str">
        <f t="shared" si="394"/>
        <v/>
      </c>
      <c r="BN137" s="76" t="str">
        <f t="shared" si="394"/>
        <v/>
      </c>
      <c r="BO137" s="76" t="str">
        <f t="shared" ref="BO137:CT137" si="395">IF(ISNUMBER(outYear),+BO135+BO136,"")</f>
        <v/>
      </c>
      <c r="BP137" s="76" t="str">
        <f t="shared" si="395"/>
        <v/>
      </c>
      <c r="BQ137" s="76" t="str">
        <f t="shared" si="395"/>
        <v/>
      </c>
      <c r="BR137" s="76" t="str">
        <f t="shared" si="395"/>
        <v/>
      </c>
      <c r="BS137" s="76" t="str">
        <f t="shared" si="395"/>
        <v/>
      </c>
      <c r="BT137" s="76" t="str">
        <f t="shared" si="395"/>
        <v/>
      </c>
      <c r="BU137" s="76" t="str">
        <f t="shared" si="395"/>
        <v/>
      </c>
      <c r="BV137" s="76" t="str">
        <f t="shared" si="395"/>
        <v/>
      </c>
      <c r="BW137" s="76" t="str">
        <f t="shared" si="395"/>
        <v/>
      </c>
      <c r="BX137" s="76" t="str">
        <f t="shared" si="395"/>
        <v/>
      </c>
      <c r="BY137" s="76" t="str">
        <f t="shared" si="395"/>
        <v/>
      </c>
      <c r="BZ137" s="76" t="str">
        <f t="shared" si="395"/>
        <v/>
      </c>
      <c r="CA137" s="76" t="str">
        <f t="shared" si="395"/>
        <v/>
      </c>
      <c r="CB137" s="76" t="str">
        <f t="shared" si="395"/>
        <v/>
      </c>
      <c r="CC137" s="76" t="str">
        <f t="shared" si="395"/>
        <v/>
      </c>
      <c r="CD137" s="76" t="str">
        <f t="shared" si="395"/>
        <v/>
      </c>
      <c r="CE137" s="76" t="str">
        <f t="shared" si="395"/>
        <v/>
      </c>
      <c r="CF137" s="76" t="str">
        <f t="shared" si="395"/>
        <v/>
      </c>
      <c r="CG137" s="76" t="str">
        <f t="shared" si="395"/>
        <v/>
      </c>
      <c r="CH137" s="76" t="str">
        <f t="shared" si="395"/>
        <v/>
      </c>
      <c r="CI137" s="76" t="str">
        <f t="shared" si="395"/>
        <v/>
      </c>
      <c r="CJ137" s="76" t="str">
        <f t="shared" si="395"/>
        <v/>
      </c>
      <c r="CK137" s="76" t="str">
        <f t="shared" si="395"/>
        <v/>
      </c>
      <c r="CL137" s="76" t="str">
        <f t="shared" si="395"/>
        <v/>
      </c>
      <c r="CM137" s="76" t="str">
        <f t="shared" si="395"/>
        <v/>
      </c>
      <c r="CN137" s="76" t="str">
        <f t="shared" si="395"/>
        <v/>
      </c>
      <c r="CO137" s="76" t="str">
        <f t="shared" si="395"/>
        <v/>
      </c>
      <c r="CP137" s="76" t="str">
        <f t="shared" si="395"/>
        <v/>
      </c>
      <c r="CQ137" s="76" t="str">
        <f t="shared" si="395"/>
        <v/>
      </c>
      <c r="CR137" s="76" t="str">
        <f t="shared" si="395"/>
        <v/>
      </c>
      <c r="CS137" s="76" t="str">
        <f t="shared" si="395"/>
        <v/>
      </c>
      <c r="CT137" s="76" t="str">
        <f t="shared" si="395"/>
        <v/>
      </c>
      <c r="CU137" s="76" t="str">
        <f t="shared" ref="CU137:CX137" si="396">IF(ISNUMBER(outYear),+CU135+CU136,"")</f>
        <v/>
      </c>
      <c r="CV137" s="76" t="str">
        <f t="shared" si="396"/>
        <v/>
      </c>
      <c r="CW137" s="76" t="str">
        <f t="shared" si="396"/>
        <v/>
      </c>
      <c r="CX137" s="76" t="str">
        <f t="shared" si="396"/>
        <v/>
      </c>
    </row>
    <row r="138" spans="1:102" x14ac:dyDescent="0.2">
      <c r="B138" s="3"/>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row>
    <row r="139" spans="1:102" x14ac:dyDescent="0.2">
      <c r="A139" s="109" t="s">
        <v>164</v>
      </c>
      <c r="B139" s="106"/>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c r="AH139" s="107"/>
      <c r="AI139" s="107"/>
      <c r="AJ139" s="107"/>
      <c r="AK139" s="107"/>
      <c r="AL139" s="107"/>
      <c r="AM139" s="107"/>
      <c r="AN139" s="107"/>
      <c r="AO139" s="107"/>
      <c r="AP139" s="107"/>
      <c r="AQ139" s="107"/>
      <c r="AR139" s="107"/>
      <c r="AS139" s="107"/>
      <c r="AT139" s="107"/>
      <c r="AU139" s="107"/>
      <c r="AV139" s="107"/>
      <c r="AW139" s="107"/>
      <c r="AX139" s="107"/>
      <c r="AY139" s="107"/>
      <c r="AZ139" s="107"/>
      <c r="BA139" s="107"/>
      <c r="BB139" s="107"/>
      <c r="BC139" s="107"/>
      <c r="BD139" s="107"/>
      <c r="BE139" s="107"/>
      <c r="BF139" s="107"/>
      <c r="BG139" s="107"/>
      <c r="BH139" s="107"/>
      <c r="BI139" s="107"/>
      <c r="BJ139" s="107"/>
      <c r="BK139" s="107"/>
      <c r="BL139" s="107"/>
      <c r="BM139" s="107"/>
      <c r="BN139" s="107"/>
      <c r="BO139" s="107"/>
      <c r="BP139" s="107"/>
      <c r="BQ139" s="107"/>
      <c r="BR139" s="107"/>
      <c r="BS139" s="107"/>
      <c r="BT139" s="107"/>
      <c r="BU139" s="107"/>
      <c r="BV139" s="107"/>
      <c r="BW139" s="107"/>
      <c r="BX139" s="107"/>
      <c r="BY139" s="107"/>
      <c r="BZ139" s="107"/>
      <c r="CA139" s="107"/>
      <c r="CB139" s="107"/>
      <c r="CC139" s="107"/>
      <c r="CD139" s="107"/>
      <c r="CE139" s="107"/>
      <c r="CF139" s="107"/>
      <c r="CG139" s="107"/>
      <c r="CH139" s="107"/>
      <c r="CI139" s="107"/>
      <c r="CJ139" s="107"/>
      <c r="CK139" s="107"/>
      <c r="CL139" s="107"/>
      <c r="CM139" s="107"/>
      <c r="CN139" s="107"/>
      <c r="CO139" s="107"/>
      <c r="CP139" s="107"/>
      <c r="CQ139" s="107"/>
      <c r="CR139" s="107"/>
      <c r="CS139" s="107"/>
      <c r="CT139" s="107"/>
      <c r="CU139" s="107"/>
      <c r="CV139" s="107"/>
      <c r="CW139" s="107"/>
      <c r="CX139" s="108"/>
    </row>
    <row r="140" spans="1:102" x14ac:dyDescent="0.2">
      <c r="A140" s="55" t="s">
        <v>169</v>
      </c>
      <c r="B140" s="76">
        <f>IF(ISNUMBER(outYear),(B52+B53),"")</f>
        <v>0</v>
      </c>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6"/>
      <c r="BC140" s="76"/>
      <c r="BD140" s="76"/>
      <c r="BE140" s="76"/>
      <c r="BF140" s="76"/>
      <c r="BG140" s="76"/>
      <c r="BH140" s="76"/>
      <c r="BI140" s="76"/>
      <c r="BJ140" s="76"/>
      <c r="BK140" s="76"/>
      <c r="BL140" s="76"/>
      <c r="BM140" s="76"/>
      <c r="BN140" s="76"/>
      <c r="BO140" s="76"/>
      <c r="BP140" s="76"/>
      <c r="BQ140" s="76"/>
      <c r="BR140" s="76"/>
      <c r="BS140" s="76"/>
      <c r="BT140" s="76"/>
      <c r="BU140" s="76"/>
      <c r="BV140" s="76"/>
      <c r="BW140" s="76"/>
      <c r="BX140" s="76"/>
      <c r="BY140" s="76"/>
      <c r="BZ140" s="76"/>
      <c r="CA140" s="76"/>
      <c r="CB140" s="76"/>
      <c r="CC140" s="76"/>
      <c r="CD140" s="76"/>
      <c r="CE140" s="76"/>
      <c r="CF140" s="76"/>
      <c r="CG140" s="76"/>
      <c r="CH140" s="76"/>
      <c r="CI140" s="76"/>
      <c r="CJ140" s="76"/>
      <c r="CK140" s="76"/>
      <c r="CL140" s="76"/>
      <c r="CM140" s="76"/>
      <c r="CN140" s="76"/>
      <c r="CO140" s="76"/>
      <c r="CP140" s="76"/>
      <c r="CQ140" s="76"/>
      <c r="CR140" s="76"/>
      <c r="CS140" s="76"/>
      <c r="CT140" s="76"/>
      <c r="CU140" s="76"/>
      <c r="CV140" s="76"/>
      <c r="CW140" s="76"/>
      <c r="CX140" s="76"/>
    </row>
    <row r="141" spans="1:102" x14ac:dyDescent="0.2">
      <c r="A141" s="55" t="s">
        <v>208</v>
      </c>
      <c r="B141" s="8"/>
      <c r="C141" s="195" t="str">
        <f t="shared" ref="C141:AH141" si="397">IF(ISNUMBER(outYear),C110/100+C128/100*(1-C110/100),"")</f>
        <v/>
      </c>
      <c r="D141" s="195" t="str">
        <f t="shared" si="397"/>
        <v/>
      </c>
      <c r="E141" s="195" t="str">
        <f t="shared" si="397"/>
        <v/>
      </c>
      <c r="F141" s="195" t="str">
        <f t="shared" si="397"/>
        <v/>
      </c>
      <c r="G141" s="195" t="str">
        <f t="shared" si="397"/>
        <v/>
      </c>
      <c r="H141" s="195" t="str">
        <f t="shared" si="397"/>
        <v/>
      </c>
      <c r="I141" s="195" t="str">
        <f t="shared" si="397"/>
        <v/>
      </c>
      <c r="J141" s="195" t="str">
        <f t="shared" si="397"/>
        <v/>
      </c>
      <c r="K141" s="195" t="str">
        <f t="shared" si="397"/>
        <v/>
      </c>
      <c r="L141" s="195" t="str">
        <f t="shared" si="397"/>
        <v/>
      </c>
      <c r="M141" s="195" t="str">
        <f t="shared" si="397"/>
        <v/>
      </c>
      <c r="N141" s="195" t="str">
        <f t="shared" si="397"/>
        <v/>
      </c>
      <c r="O141" s="195" t="str">
        <f t="shared" si="397"/>
        <v/>
      </c>
      <c r="P141" s="195" t="str">
        <f t="shared" si="397"/>
        <v/>
      </c>
      <c r="Q141" s="195" t="str">
        <f t="shared" si="397"/>
        <v/>
      </c>
      <c r="R141" s="195" t="str">
        <f t="shared" si="397"/>
        <v/>
      </c>
      <c r="S141" s="195" t="str">
        <f t="shared" si="397"/>
        <v/>
      </c>
      <c r="T141" s="195" t="str">
        <f t="shared" si="397"/>
        <v/>
      </c>
      <c r="U141" s="195" t="str">
        <f t="shared" si="397"/>
        <v/>
      </c>
      <c r="V141" s="195" t="str">
        <f t="shared" si="397"/>
        <v/>
      </c>
      <c r="W141" s="195" t="str">
        <f t="shared" si="397"/>
        <v/>
      </c>
      <c r="X141" s="195" t="str">
        <f t="shared" si="397"/>
        <v/>
      </c>
      <c r="Y141" s="195" t="str">
        <f t="shared" si="397"/>
        <v/>
      </c>
      <c r="Z141" s="195" t="str">
        <f t="shared" si="397"/>
        <v/>
      </c>
      <c r="AA141" s="195" t="str">
        <f t="shared" si="397"/>
        <v/>
      </c>
      <c r="AB141" s="195" t="str">
        <f t="shared" si="397"/>
        <v/>
      </c>
      <c r="AC141" s="195" t="str">
        <f t="shared" si="397"/>
        <v/>
      </c>
      <c r="AD141" s="195" t="str">
        <f t="shared" si="397"/>
        <v/>
      </c>
      <c r="AE141" s="195" t="str">
        <f t="shared" si="397"/>
        <v/>
      </c>
      <c r="AF141" s="195" t="str">
        <f t="shared" si="397"/>
        <v/>
      </c>
      <c r="AG141" s="195" t="str">
        <f t="shared" si="397"/>
        <v/>
      </c>
      <c r="AH141" s="195" t="str">
        <f t="shared" si="397"/>
        <v/>
      </c>
      <c r="AI141" s="195" t="str">
        <f t="shared" ref="AI141:BN141" si="398">IF(ISNUMBER(outYear),AI110/100+AI128/100*(1-AI110/100),"")</f>
        <v/>
      </c>
      <c r="AJ141" s="195" t="str">
        <f t="shared" si="398"/>
        <v/>
      </c>
      <c r="AK141" s="195" t="str">
        <f t="shared" si="398"/>
        <v/>
      </c>
      <c r="AL141" s="195" t="str">
        <f t="shared" si="398"/>
        <v/>
      </c>
      <c r="AM141" s="195" t="str">
        <f t="shared" si="398"/>
        <v/>
      </c>
      <c r="AN141" s="195" t="str">
        <f t="shared" si="398"/>
        <v/>
      </c>
      <c r="AO141" s="195" t="str">
        <f t="shared" si="398"/>
        <v/>
      </c>
      <c r="AP141" s="195" t="str">
        <f t="shared" si="398"/>
        <v/>
      </c>
      <c r="AQ141" s="195" t="str">
        <f t="shared" si="398"/>
        <v/>
      </c>
      <c r="AR141" s="195" t="str">
        <f t="shared" si="398"/>
        <v/>
      </c>
      <c r="AS141" s="195" t="str">
        <f t="shared" si="398"/>
        <v/>
      </c>
      <c r="AT141" s="195" t="str">
        <f t="shared" si="398"/>
        <v/>
      </c>
      <c r="AU141" s="195" t="str">
        <f t="shared" si="398"/>
        <v/>
      </c>
      <c r="AV141" s="195" t="str">
        <f t="shared" si="398"/>
        <v/>
      </c>
      <c r="AW141" s="195" t="str">
        <f t="shared" si="398"/>
        <v/>
      </c>
      <c r="AX141" s="195" t="str">
        <f t="shared" si="398"/>
        <v/>
      </c>
      <c r="AY141" s="195" t="str">
        <f t="shared" si="398"/>
        <v/>
      </c>
      <c r="AZ141" s="195" t="str">
        <f t="shared" si="398"/>
        <v/>
      </c>
      <c r="BA141" s="195" t="str">
        <f t="shared" si="398"/>
        <v/>
      </c>
      <c r="BB141" s="195" t="str">
        <f t="shared" si="398"/>
        <v/>
      </c>
      <c r="BC141" s="195" t="str">
        <f t="shared" si="398"/>
        <v/>
      </c>
      <c r="BD141" s="195" t="str">
        <f t="shared" si="398"/>
        <v/>
      </c>
      <c r="BE141" s="195" t="str">
        <f t="shared" si="398"/>
        <v/>
      </c>
      <c r="BF141" s="195" t="str">
        <f t="shared" si="398"/>
        <v/>
      </c>
      <c r="BG141" s="195" t="str">
        <f t="shared" si="398"/>
        <v/>
      </c>
      <c r="BH141" s="195" t="str">
        <f t="shared" si="398"/>
        <v/>
      </c>
      <c r="BI141" s="195" t="str">
        <f t="shared" si="398"/>
        <v/>
      </c>
      <c r="BJ141" s="195" t="str">
        <f t="shared" si="398"/>
        <v/>
      </c>
      <c r="BK141" s="195" t="str">
        <f t="shared" si="398"/>
        <v/>
      </c>
      <c r="BL141" s="195" t="str">
        <f t="shared" si="398"/>
        <v/>
      </c>
      <c r="BM141" s="195" t="str">
        <f t="shared" si="398"/>
        <v/>
      </c>
      <c r="BN141" s="195" t="str">
        <f t="shared" si="398"/>
        <v/>
      </c>
      <c r="BO141" s="195" t="str">
        <f t="shared" ref="BO141:CX141" si="399">IF(ISNUMBER(outYear),BO110/100+BO128/100*(1-BO110/100),"")</f>
        <v/>
      </c>
      <c r="BP141" s="195" t="str">
        <f t="shared" si="399"/>
        <v/>
      </c>
      <c r="BQ141" s="195" t="str">
        <f t="shared" si="399"/>
        <v/>
      </c>
      <c r="BR141" s="195" t="str">
        <f t="shared" si="399"/>
        <v/>
      </c>
      <c r="BS141" s="195" t="str">
        <f t="shared" si="399"/>
        <v/>
      </c>
      <c r="BT141" s="195" t="str">
        <f t="shared" si="399"/>
        <v/>
      </c>
      <c r="BU141" s="195" t="str">
        <f t="shared" si="399"/>
        <v/>
      </c>
      <c r="BV141" s="195" t="str">
        <f t="shared" si="399"/>
        <v/>
      </c>
      <c r="BW141" s="195" t="str">
        <f t="shared" si="399"/>
        <v/>
      </c>
      <c r="BX141" s="195" t="str">
        <f t="shared" si="399"/>
        <v/>
      </c>
      <c r="BY141" s="195" t="str">
        <f t="shared" si="399"/>
        <v/>
      </c>
      <c r="BZ141" s="195" t="str">
        <f t="shared" si="399"/>
        <v/>
      </c>
      <c r="CA141" s="195" t="str">
        <f t="shared" si="399"/>
        <v/>
      </c>
      <c r="CB141" s="195" t="str">
        <f t="shared" si="399"/>
        <v/>
      </c>
      <c r="CC141" s="195" t="str">
        <f t="shared" si="399"/>
        <v/>
      </c>
      <c r="CD141" s="195" t="str">
        <f t="shared" si="399"/>
        <v/>
      </c>
      <c r="CE141" s="195" t="str">
        <f t="shared" si="399"/>
        <v/>
      </c>
      <c r="CF141" s="195" t="str">
        <f t="shared" si="399"/>
        <v/>
      </c>
      <c r="CG141" s="195" t="str">
        <f t="shared" si="399"/>
        <v/>
      </c>
      <c r="CH141" s="195" t="str">
        <f t="shared" si="399"/>
        <v/>
      </c>
      <c r="CI141" s="195" t="str">
        <f t="shared" si="399"/>
        <v/>
      </c>
      <c r="CJ141" s="195" t="str">
        <f t="shared" si="399"/>
        <v/>
      </c>
      <c r="CK141" s="195" t="str">
        <f t="shared" si="399"/>
        <v/>
      </c>
      <c r="CL141" s="195" t="str">
        <f t="shared" si="399"/>
        <v/>
      </c>
      <c r="CM141" s="195" t="str">
        <f t="shared" si="399"/>
        <v/>
      </c>
      <c r="CN141" s="195" t="str">
        <f t="shared" si="399"/>
        <v/>
      </c>
      <c r="CO141" s="195" t="str">
        <f t="shared" si="399"/>
        <v/>
      </c>
      <c r="CP141" s="195" t="str">
        <f t="shared" si="399"/>
        <v/>
      </c>
      <c r="CQ141" s="195" t="str">
        <f t="shared" si="399"/>
        <v/>
      </c>
      <c r="CR141" s="195" t="str">
        <f t="shared" si="399"/>
        <v/>
      </c>
      <c r="CS141" s="195" t="str">
        <f t="shared" si="399"/>
        <v/>
      </c>
      <c r="CT141" s="195" t="str">
        <f t="shared" si="399"/>
        <v/>
      </c>
      <c r="CU141" s="195" t="str">
        <f t="shared" si="399"/>
        <v/>
      </c>
      <c r="CV141" s="195" t="str">
        <f t="shared" si="399"/>
        <v/>
      </c>
      <c r="CW141" s="195" t="str">
        <f t="shared" si="399"/>
        <v/>
      </c>
      <c r="CX141" s="195" t="str">
        <f t="shared" si="399"/>
        <v/>
      </c>
    </row>
    <row r="142" spans="1:102" x14ac:dyDescent="0.2">
      <c r="A142" s="55" t="s">
        <v>168</v>
      </c>
      <c r="B142" s="76">
        <f>-B140</f>
        <v>0</v>
      </c>
      <c r="C142" s="76" t="str">
        <f t="shared" ref="C142:AH142" si="400">IF(ISNUMBER(outYear),IF(UseTaxDeductibleInterest="No",C137+C56+C57,C137+C56*(1-C141)+C57),"")</f>
        <v/>
      </c>
      <c r="D142" s="76" t="str">
        <f t="shared" si="400"/>
        <v/>
      </c>
      <c r="E142" s="76" t="str">
        <f t="shared" si="400"/>
        <v/>
      </c>
      <c r="F142" s="76" t="str">
        <f t="shared" si="400"/>
        <v/>
      </c>
      <c r="G142" s="76" t="str">
        <f t="shared" si="400"/>
        <v/>
      </c>
      <c r="H142" s="76" t="str">
        <f t="shared" si="400"/>
        <v/>
      </c>
      <c r="I142" s="76" t="str">
        <f t="shared" si="400"/>
        <v/>
      </c>
      <c r="J142" s="76" t="str">
        <f t="shared" si="400"/>
        <v/>
      </c>
      <c r="K142" s="76" t="str">
        <f t="shared" si="400"/>
        <v/>
      </c>
      <c r="L142" s="76" t="str">
        <f t="shared" si="400"/>
        <v/>
      </c>
      <c r="M142" s="76" t="str">
        <f t="shared" si="400"/>
        <v/>
      </c>
      <c r="N142" s="76" t="str">
        <f t="shared" si="400"/>
        <v/>
      </c>
      <c r="O142" s="76" t="str">
        <f t="shared" si="400"/>
        <v/>
      </c>
      <c r="P142" s="76" t="str">
        <f t="shared" si="400"/>
        <v/>
      </c>
      <c r="Q142" s="76" t="str">
        <f t="shared" si="400"/>
        <v/>
      </c>
      <c r="R142" s="76" t="str">
        <f t="shared" si="400"/>
        <v/>
      </c>
      <c r="S142" s="76" t="str">
        <f t="shared" si="400"/>
        <v/>
      </c>
      <c r="T142" s="76" t="str">
        <f t="shared" si="400"/>
        <v/>
      </c>
      <c r="U142" s="76" t="str">
        <f t="shared" si="400"/>
        <v/>
      </c>
      <c r="V142" s="76" t="str">
        <f t="shared" si="400"/>
        <v/>
      </c>
      <c r="W142" s="76" t="str">
        <f t="shared" si="400"/>
        <v/>
      </c>
      <c r="X142" s="76" t="str">
        <f t="shared" si="400"/>
        <v/>
      </c>
      <c r="Y142" s="76" t="str">
        <f t="shared" si="400"/>
        <v/>
      </c>
      <c r="Z142" s="76" t="str">
        <f t="shared" si="400"/>
        <v/>
      </c>
      <c r="AA142" s="76" t="str">
        <f t="shared" si="400"/>
        <v/>
      </c>
      <c r="AB142" s="76" t="str">
        <f t="shared" si="400"/>
        <v/>
      </c>
      <c r="AC142" s="76" t="str">
        <f t="shared" si="400"/>
        <v/>
      </c>
      <c r="AD142" s="76" t="str">
        <f t="shared" si="400"/>
        <v/>
      </c>
      <c r="AE142" s="76" t="str">
        <f t="shared" si="400"/>
        <v/>
      </c>
      <c r="AF142" s="76" t="str">
        <f t="shared" si="400"/>
        <v/>
      </c>
      <c r="AG142" s="76" t="str">
        <f t="shared" si="400"/>
        <v/>
      </c>
      <c r="AH142" s="76" t="str">
        <f t="shared" si="400"/>
        <v/>
      </c>
      <c r="AI142" s="76" t="str">
        <f t="shared" ref="AI142:BN142" si="401">IF(ISNUMBER(outYear),IF(UseTaxDeductibleInterest="No",AI137+AI56+AI57,AI137+AI56*(1-AI141)+AI57),"")</f>
        <v/>
      </c>
      <c r="AJ142" s="76" t="str">
        <f t="shared" si="401"/>
        <v/>
      </c>
      <c r="AK142" s="76" t="str">
        <f t="shared" si="401"/>
        <v/>
      </c>
      <c r="AL142" s="76" t="str">
        <f t="shared" si="401"/>
        <v/>
      </c>
      <c r="AM142" s="76" t="str">
        <f t="shared" si="401"/>
        <v/>
      </c>
      <c r="AN142" s="76" t="str">
        <f t="shared" si="401"/>
        <v/>
      </c>
      <c r="AO142" s="76" t="str">
        <f t="shared" si="401"/>
        <v/>
      </c>
      <c r="AP142" s="76" t="str">
        <f t="shared" si="401"/>
        <v/>
      </c>
      <c r="AQ142" s="76" t="str">
        <f t="shared" si="401"/>
        <v/>
      </c>
      <c r="AR142" s="76" t="str">
        <f t="shared" si="401"/>
        <v/>
      </c>
      <c r="AS142" s="76" t="str">
        <f t="shared" si="401"/>
        <v/>
      </c>
      <c r="AT142" s="76" t="str">
        <f t="shared" si="401"/>
        <v/>
      </c>
      <c r="AU142" s="76" t="str">
        <f t="shared" si="401"/>
        <v/>
      </c>
      <c r="AV142" s="76" t="str">
        <f t="shared" si="401"/>
        <v/>
      </c>
      <c r="AW142" s="76" t="str">
        <f t="shared" si="401"/>
        <v/>
      </c>
      <c r="AX142" s="76" t="str">
        <f t="shared" si="401"/>
        <v/>
      </c>
      <c r="AY142" s="76" t="str">
        <f t="shared" si="401"/>
        <v/>
      </c>
      <c r="AZ142" s="76" t="str">
        <f t="shared" si="401"/>
        <v/>
      </c>
      <c r="BA142" s="76" t="str">
        <f t="shared" si="401"/>
        <v/>
      </c>
      <c r="BB142" s="76" t="str">
        <f t="shared" si="401"/>
        <v/>
      </c>
      <c r="BC142" s="76" t="str">
        <f t="shared" si="401"/>
        <v/>
      </c>
      <c r="BD142" s="76" t="str">
        <f t="shared" si="401"/>
        <v/>
      </c>
      <c r="BE142" s="76" t="str">
        <f t="shared" si="401"/>
        <v/>
      </c>
      <c r="BF142" s="76" t="str">
        <f t="shared" si="401"/>
        <v/>
      </c>
      <c r="BG142" s="76" t="str">
        <f t="shared" si="401"/>
        <v/>
      </c>
      <c r="BH142" s="76" t="str">
        <f t="shared" si="401"/>
        <v/>
      </c>
      <c r="BI142" s="76" t="str">
        <f t="shared" si="401"/>
        <v/>
      </c>
      <c r="BJ142" s="76" t="str">
        <f t="shared" si="401"/>
        <v/>
      </c>
      <c r="BK142" s="76" t="str">
        <f t="shared" si="401"/>
        <v/>
      </c>
      <c r="BL142" s="76" t="str">
        <f t="shared" si="401"/>
        <v/>
      </c>
      <c r="BM142" s="76" t="str">
        <f t="shared" si="401"/>
        <v/>
      </c>
      <c r="BN142" s="76" t="str">
        <f t="shared" si="401"/>
        <v/>
      </c>
      <c r="BO142" s="76" t="str">
        <f t="shared" ref="BO142:CT142" si="402">IF(ISNUMBER(outYear),IF(UseTaxDeductibleInterest="No",BO137+BO56+BO57,BO137+BO56*(1-BO141)+BO57),"")</f>
        <v/>
      </c>
      <c r="BP142" s="76" t="str">
        <f t="shared" si="402"/>
        <v/>
      </c>
      <c r="BQ142" s="76" t="str">
        <f t="shared" si="402"/>
        <v/>
      </c>
      <c r="BR142" s="76" t="str">
        <f t="shared" si="402"/>
        <v/>
      </c>
      <c r="BS142" s="76" t="str">
        <f t="shared" si="402"/>
        <v/>
      </c>
      <c r="BT142" s="76" t="str">
        <f t="shared" si="402"/>
        <v/>
      </c>
      <c r="BU142" s="76" t="str">
        <f t="shared" si="402"/>
        <v/>
      </c>
      <c r="BV142" s="76" t="str">
        <f t="shared" si="402"/>
        <v/>
      </c>
      <c r="BW142" s="76" t="str">
        <f t="shared" si="402"/>
        <v/>
      </c>
      <c r="BX142" s="76" t="str">
        <f t="shared" si="402"/>
        <v/>
      </c>
      <c r="BY142" s="76" t="str">
        <f t="shared" si="402"/>
        <v/>
      </c>
      <c r="BZ142" s="76" t="str">
        <f t="shared" si="402"/>
        <v/>
      </c>
      <c r="CA142" s="76" t="str">
        <f t="shared" si="402"/>
        <v/>
      </c>
      <c r="CB142" s="76" t="str">
        <f t="shared" si="402"/>
        <v/>
      </c>
      <c r="CC142" s="76" t="str">
        <f t="shared" si="402"/>
        <v/>
      </c>
      <c r="CD142" s="76" t="str">
        <f t="shared" si="402"/>
        <v/>
      </c>
      <c r="CE142" s="76" t="str">
        <f t="shared" si="402"/>
        <v/>
      </c>
      <c r="CF142" s="76" t="str">
        <f t="shared" si="402"/>
        <v/>
      </c>
      <c r="CG142" s="76" t="str">
        <f t="shared" si="402"/>
        <v/>
      </c>
      <c r="CH142" s="76" t="str">
        <f t="shared" si="402"/>
        <v/>
      </c>
      <c r="CI142" s="76" t="str">
        <f t="shared" si="402"/>
        <v/>
      </c>
      <c r="CJ142" s="76" t="str">
        <f t="shared" si="402"/>
        <v/>
      </c>
      <c r="CK142" s="76" t="str">
        <f t="shared" si="402"/>
        <v/>
      </c>
      <c r="CL142" s="76" t="str">
        <f t="shared" si="402"/>
        <v/>
      </c>
      <c r="CM142" s="76" t="str">
        <f t="shared" si="402"/>
        <v/>
      </c>
      <c r="CN142" s="76" t="str">
        <f t="shared" si="402"/>
        <v/>
      </c>
      <c r="CO142" s="76" t="str">
        <f t="shared" si="402"/>
        <v/>
      </c>
      <c r="CP142" s="76" t="str">
        <f t="shared" si="402"/>
        <v/>
      </c>
      <c r="CQ142" s="76" t="str">
        <f t="shared" si="402"/>
        <v/>
      </c>
      <c r="CR142" s="76" t="str">
        <f t="shared" si="402"/>
        <v/>
      </c>
      <c r="CS142" s="76" t="str">
        <f t="shared" si="402"/>
        <v/>
      </c>
      <c r="CT142" s="76" t="str">
        <f t="shared" si="402"/>
        <v/>
      </c>
      <c r="CU142" s="76" t="str">
        <f t="shared" ref="CU142:CX142" si="403">IF(ISNUMBER(outYear),IF(UseTaxDeductibleInterest="No",CU137+CU56+CU57,CU137+CU56*(1-CU141)+CU57),"")</f>
        <v/>
      </c>
      <c r="CV142" s="76" t="str">
        <f t="shared" si="403"/>
        <v/>
      </c>
      <c r="CW142" s="76" t="str">
        <f t="shared" si="403"/>
        <v/>
      </c>
      <c r="CX142" s="76" t="str">
        <f t="shared" si="403"/>
        <v/>
      </c>
    </row>
    <row r="143" spans="1:102" x14ac:dyDescent="0.2">
      <c r="A143" s="55" t="s">
        <v>165</v>
      </c>
      <c r="B143" s="76">
        <f>B142</f>
        <v>0</v>
      </c>
      <c r="C143" s="76" t="str">
        <f>IF(ISNUMBER(outYear),+B143+C142,"")</f>
        <v/>
      </c>
      <c r="D143" s="76" t="str">
        <f t="shared" ref="D143:AH143" si="404">IF(ISNUMBER(outYear),+C143+D142,"")</f>
        <v/>
      </c>
      <c r="E143" s="76" t="str">
        <f t="shared" si="404"/>
        <v/>
      </c>
      <c r="F143" s="76" t="str">
        <f t="shared" si="404"/>
        <v/>
      </c>
      <c r="G143" s="76" t="str">
        <f t="shared" si="404"/>
        <v/>
      </c>
      <c r="H143" s="76" t="str">
        <f t="shared" si="404"/>
        <v/>
      </c>
      <c r="I143" s="76" t="str">
        <f t="shared" si="404"/>
        <v/>
      </c>
      <c r="J143" s="76" t="str">
        <f t="shared" si="404"/>
        <v/>
      </c>
      <c r="K143" s="76" t="str">
        <f t="shared" si="404"/>
        <v/>
      </c>
      <c r="L143" s="76" t="str">
        <f t="shared" si="404"/>
        <v/>
      </c>
      <c r="M143" s="76" t="str">
        <f t="shared" si="404"/>
        <v/>
      </c>
      <c r="N143" s="76" t="str">
        <f t="shared" si="404"/>
        <v/>
      </c>
      <c r="O143" s="76" t="str">
        <f t="shared" si="404"/>
        <v/>
      </c>
      <c r="P143" s="76" t="str">
        <f t="shared" si="404"/>
        <v/>
      </c>
      <c r="Q143" s="76" t="str">
        <f t="shared" si="404"/>
        <v/>
      </c>
      <c r="R143" s="76" t="str">
        <f t="shared" si="404"/>
        <v/>
      </c>
      <c r="S143" s="76" t="str">
        <f t="shared" si="404"/>
        <v/>
      </c>
      <c r="T143" s="76" t="str">
        <f t="shared" si="404"/>
        <v/>
      </c>
      <c r="U143" s="76" t="str">
        <f t="shared" si="404"/>
        <v/>
      </c>
      <c r="V143" s="76" t="str">
        <f t="shared" si="404"/>
        <v/>
      </c>
      <c r="W143" s="76" t="str">
        <f t="shared" si="404"/>
        <v/>
      </c>
      <c r="X143" s="76" t="str">
        <f t="shared" si="404"/>
        <v/>
      </c>
      <c r="Y143" s="76" t="str">
        <f t="shared" si="404"/>
        <v/>
      </c>
      <c r="Z143" s="76" t="str">
        <f t="shared" si="404"/>
        <v/>
      </c>
      <c r="AA143" s="76" t="str">
        <f t="shared" si="404"/>
        <v/>
      </c>
      <c r="AB143" s="76" t="str">
        <f t="shared" si="404"/>
        <v/>
      </c>
      <c r="AC143" s="76" t="str">
        <f t="shared" si="404"/>
        <v/>
      </c>
      <c r="AD143" s="76" t="str">
        <f t="shared" si="404"/>
        <v/>
      </c>
      <c r="AE143" s="76" t="str">
        <f t="shared" si="404"/>
        <v/>
      </c>
      <c r="AF143" s="76" t="str">
        <f t="shared" si="404"/>
        <v/>
      </c>
      <c r="AG143" s="76" t="str">
        <f t="shared" si="404"/>
        <v/>
      </c>
      <c r="AH143" s="76" t="str">
        <f t="shared" si="404"/>
        <v/>
      </c>
      <c r="AI143" s="76" t="str">
        <f t="shared" ref="AI143:BN143" si="405">IF(ISNUMBER(outYear),+AH143+AI142,"")</f>
        <v/>
      </c>
      <c r="AJ143" s="76" t="str">
        <f t="shared" si="405"/>
        <v/>
      </c>
      <c r="AK143" s="76" t="str">
        <f t="shared" si="405"/>
        <v/>
      </c>
      <c r="AL143" s="76" t="str">
        <f t="shared" si="405"/>
        <v/>
      </c>
      <c r="AM143" s="76" t="str">
        <f t="shared" si="405"/>
        <v/>
      </c>
      <c r="AN143" s="76" t="str">
        <f t="shared" si="405"/>
        <v/>
      </c>
      <c r="AO143" s="76" t="str">
        <f t="shared" si="405"/>
        <v/>
      </c>
      <c r="AP143" s="76" t="str">
        <f t="shared" si="405"/>
        <v/>
      </c>
      <c r="AQ143" s="76" t="str">
        <f t="shared" si="405"/>
        <v/>
      </c>
      <c r="AR143" s="76" t="str">
        <f t="shared" si="405"/>
        <v/>
      </c>
      <c r="AS143" s="76" t="str">
        <f t="shared" si="405"/>
        <v/>
      </c>
      <c r="AT143" s="76" t="str">
        <f t="shared" si="405"/>
        <v/>
      </c>
      <c r="AU143" s="76" t="str">
        <f t="shared" si="405"/>
        <v/>
      </c>
      <c r="AV143" s="76" t="str">
        <f t="shared" si="405"/>
        <v/>
      </c>
      <c r="AW143" s="76" t="str">
        <f t="shared" si="405"/>
        <v/>
      </c>
      <c r="AX143" s="76" t="str">
        <f t="shared" si="405"/>
        <v/>
      </c>
      <c r="AY143" s="76" t="str">
        <f t="shared" si="405"/>
        <v/>
      </c>
      <c r="AZ143" s="76" t="str">
        <f t="shared" si="405"/>
        <v/>
      </c>
      <c r="BA143" s="76" t="str">
        <f t="shared" si="405"/>
        <v/>
      </c>
      <c r="BB143" s="76" t="str">
        <f t="shared" si="405"/>
        <v/>
      </c>
      <c r="BC143" s="76" t="str">
        <f t="shared" si="405"/>
        <v/>
      </c>
      <c r="BD143" s="76" t="str">
        <f t="shared" si="405"/>
        <v/>
      </c>
      <c r="BE143" s="76" t="str">
        <f t="shared" si="405"/>
        <v/>
      </c>
      <c r="BF143" s="76" t="str">
        <f t="shared" si="405"/>
        <v/>
      </c>
      <c r="BG143" s="76" t="str">
        <f t="shared" si="405"/>
        <v/>
      </c>
      <c r="BH143" s="76" t="str">
        <f t="shared" si="405"/>
        <v/>
      </c>
      <c r="BI143" s="76" t="str">
        <f t="shared" si="405"/>
        <v/>
      </c>
      <c r="BJ143" s="76" t="str">
        <f t="shared" si="405"/>
        <v/>
      </c>
      <c r="BK143" s="76" t="str">
        <f t="shared" si="405"/>
        <v/>
      </c>
      <c r="BL143" s="76" t="str">
        <f t="shared" si="405"/>
        <v/>
      </c>
      <c r="BM143" s="76" t="str">
        <f t="shared" si="405"/>
        <v/>
      </c>
      <c r="BN143" s="76" t="str">
        <f t="shared" si="405"/>
        <v/>
      </c>
      <c r="BO143" s="76" t="str">
        <f t="shared" ref="BO143:CT143" si="406">IF(ISNUMBER(outYear),+BN143+BO142,"")</f>
        <v/>
      </c>
      <c r="BP143" s="76" t="str">
        <f t="shared" si="406"/>
        <v/>
      </c>
      <c r="BQ143" s="76" t="str">
        <f t="shared" si="406"/>
        <v/>
      </c>
      <c r="BR143" s="76" t="str">
        <f t="shared" si="406"/>
        <v/>
      </c>
      <c r="BS143" s="76" t="str">
        <f t="shared" si="406"/>
        <v/>
      </c>
      <c r="BT143" s="76" t="str">
        <f t="shared" si="406"/>
        <v/>
      </c>
      <c r="BU143" s="76" t="str">
        <f t="shared" si="406"/>
        <v/>
      </c>
      <c r="BV143" s="76" t="str">
        <f t="shared" si="406"/>
        <v/>
      </c>
      <c r="BW143" s="76" t="str">
        <f t="shared" si="406"/>
        <v/>
      </c>
      <c r="BX143" s="76" t="str">
        <f t="shared" si="406"/>
        <v/>
      </c>
      <c r="BY143" s="76" t="str">
        <f t="shared" si="406"/>
        <v/>
      </c>
      <c r="BZ143" s="76" t="str">
        <f t="shared" si="406"/>
        <v/>
      </c>
      <c r="CA143" s="76" t="str">
        <f t="shared" si="406"/>
        <v/>
      </c>
      <c r="CB143" s="76" t="str">
        <f t="shared" si="406"/>
        <v/>
      </c>
      <c r="CC143" s="76" t="str">
        <f t="shared" si="406"/>
        <v/>
      </c>
      <c r="CD143" s="76" t="str">
        <f t="shared" si="406"/>
        <v/>
      </c>
      <c r="CE143" s="76" t="str">
        <f t="shared" si="406"/>
        <v/>
      </c>
      <c r="CF143" s="76" t="str">
        <f t="shared" si="406"/>
        <v/>
      </c>
      <c r="CG143" s="76" t="str">
        <f t="shared" si="406"/>
        <v/>
      </c>
      <c r="CH143" s="76" t="str">
        <f t="shared" si="406"/>
        <v/>
      </c>
      <c r="CI143" s="76" t="str">
        <f t="shared" si="406"/>
        <v/>
      </c>
      <c r="CJ143" s="76" t="str">
        <f t="shared" si="406"/>
        <v/>
      </c>
      <c r="CK143" s="76" t="str">
        <f t="shared" si="406"/>
        <v/>
      </c>
      <c r="CL143" s="76" t="str">
        <f t="shared" si="406"/>
        <v/>
      </c>
      <c r="CM143" s="76" t="str">
        <f t="shared" si="406"/>
        <v/>
      </c>
      <c r="CN143" s="76" t="str">
        <f t="shared" si="406"/>
        <v/>
      </c>
      <c r="CO143" s="76" t="str">
        <f t="shared" si="406"/>
        <v/>
      </c>
      <c r="CP143" s="76" t="str">
        <f t="shared" si="406"/>
        <v/>
      </c>
      <c r="CQ143" s="76" t="str">
        <f t="shared" si="406"/>
        <v/>
      </c>
      <c r="CR143" s="76" t="str">
        <f t="shared" si="406"/>
        <v/>
      </c>
      <c r="CS143" s="76" t="str">
        <f t="shared" si="406"/>
        <v/>
      </c>
      <c r="CT143" s="76" t="str">
        <f t="shared" si="406"/>
        <v/>
      </c>
      <c r="CU143" s="76" t="str">
        <f t="shared" ref="CU143:CX143" si="407">IF(ISNUMBER(outYear),+CT143+CU142,"")</f>
        <v/>
      </c>
      <c r="CV143" s="76" t="str">
        <f t="shared" si="407"/>
        <v/>
      </c>
      <c r="CW143" s="76" t="str">
        <f t="shared" si="407"/>
        <v/>
      </c>
      <c r="CX143" s="76" t="str">
        <f t="shared" si="407"/>
        <v/>
      </c>
    </row>
    <row r="144" spans="1:102" x14ac:dyDescent="0.2">
      <c r="A144" s="55" t="s">
        <v>163</v>
      </c>
      <c r="B144" s="5"/>
      <c r="C144" s="6" t="str">
        <f>IF(ISNUMBER(outYear),IF(C143&lt;=0,1,IF(B143&gt;0,0,IF(-B143/C142&gt;0,-B143/C142,0))),"")</f>
        <v/>
      </c>
      <c r="D144" s="6" t="str">
        <f t="shared" ref="D144:AH144" si="408">IF(ISNUMBER(outYear),IF(D143&lt;=0,1,IF(C143&gt;0,0,IF(-C143/D142&gt;0,-C143/D142,0))),"")</f>
        <v/>
      </c>
      <c r="E144" s="6" t="str">
        <f t="shared" si="408"/>
        <v/>
      </c>
      <c r="F144" s="6" t="str">
        <f t="shared" si="408"/>
        <v/>
      </c>
      <c r="G144" s="6" t="str">
        <f t="shared" si="408"/>
        <v/>
      </c>
      <c r="H144" s="6" t="str">
        <f t="shared" si="408"/>
        <v/>
      </c>
      <c r="I144" s="6" t="str">
        <f t="shared" si="408"/>
        <v/>
      </c>
      <c r="J144" s="6" t="str">
        <f t="shared" si="408"/>
        <v/>
      </c>
      <c r="K144" s="6" t="str">
        <f t="shared" si="408"/>
        <v/>
      </c>
      <c r="L144" s="6" t="str">
        <f t="shared" si="408"/>
        <v/>
      </c>
      <c r="M144" s="6" t="str">
        <f t="shared" si="408"/>
        <v/>
      </c>
      <c r="N144" s="6" t="str">
        <f t="shared" si="408"/>
        <v/>
      </c>
      <c r="O144" s="6" t="str">
        <f t="shared" si="408"/>
        <v/>
      </c>
      <c r="P144" s="6" t="str">
        <f t="shared" si="408"/>
        <v/>
      </c>
      <c r="Q144" s="6" t="str">
        <f t="shared" si="408"/>
        <v/>
      </c>
      <c r="R144" s="6" t="str">
        <f t="shared" si="408"/>
        <v/>
      </c>
      <c r="S144" s="6" t="str">
        <f t="shared" si="408"/>
        <v/>
      </c>
      <c r="T144" s="6" t="str">
        <f t="shared" si="408"/>
        <v/>
      </c>
      <c r="U144" s="6" t="str">
        <f t="shared" si="408"/>
        <v/>
      </c>
      <c r="V144" s="6" t="str">
        <f t="shared" si="408"/>
        <v/>
      </c>
      <c r="W144" s="6" t="str">
        <f t="shared" si="408"/>
        <v/>
      </c>
      <c r="X144" s="6" t="str">
        <f t="shared" si="408"/>
        <v/>
      </c>
      <c r="Y144" s="6" t="str">
        <f t="shared" si="408"/>
        <v/>
      </c>
      <c r="Z144" s="6" t="str">
        <f t="shared" si="408"/>
        <v/>
      </c>
      <c r="AA144" s="6" t="str">
        <f t="shared" si="408"/>
        <v/>
      </c>
      <c r="AB144" s="6" t="str">
        <f t="shared" si="408"/>
        <v/>
      </c>
      <c r="AC144" s="6" t="str">
        <f t="shared" si="408"/>
        <v/>
      </c>
      <c r="AD144" s="6" t="str">
        <f t="shared" si="408"/>
        <v/>
      </c>
      <c r="AE144" s="6" t="str">
        <f t="shared" si="408"/>
        <v/>
      </c>
      <c r="AF144" s="6" t="str">
        <f t="shared" si="408"/>
        <v/>
      </c>
      <c r="AG144" s="6" t="str">
        <f t="shared" si="408"/>
        <v/>
      </c>
      <c r="AH144" s="6" t="str">
        <f t="shared" si="408"/>
        <v/>
      </c>
      <c r="AI144" s="6" t="str">
        <f t="shared" ref="AI144:BN144" si="409">IF(ISNUMBER(outYear),IF(AI143&lt;=0,1,IF(AH143&gt;0,0,IF(-AH143/AI142&gt;0,-AH143/AI142,0))),"")</f>
        <v/>
      </c>
      <c r="AJ144" s="6" t="str">
        <f t="shared" si="409"/>
        <v/>
      </c>
      <c r="AK144" s="6" t="str">
        <f t="shared" si="409"/>
        <v/>
      </c>
      <c r="AL144" s="6" t="str">
        <f t="shared" si="409"/>
        <v/>
      </c>
      <c r="AM144" s="6" t="str">
        <f t="shared" si="409"/>
        <v/>
      </c>
      <c r="AN144" s="6" t="str">
        <f t="shared" si="409"/>
        <v/>
      </c>
      <c r="AO144" s="6" t="str">
        <f t="shared" si="409"/>
        <v/>
      </c>
      <c r="AP144" s="6" t="str">
        <f t="shared" si="409"/>
        <v/>
      </c>
      <c r="AQ144" s="6" t="str">
        <f t="shared" si="409"/>
        <v/>
      </c>
      <c r="AR144" s="6" t="str">
        <f t="shared" si="409"/>
        <v/>
      </c>
      <c r="AS144" s="6" t="str">
        <f t="shared" si="409"/>
        <v/>
      </c>
      <c r="AT144" s="6" t="str">
        <f t="shared" si="409"/>
        <v/>
      </c>
      <c r="AU144" s="6" t="str">
        <f t="shared" si="409"/>
        <v/>
      </c>
      <c r="AV144" s="6" t="str">
        <f t="shared" si="409"/>
        <v/>
      </c>
      <c r="AW144" s="6" t="str">
        <f t="shared" si="409"/>
        <v/>
      </c>
      <c r="AX144" s="6" t="str">
        <f t="shared" si="409"/>
        <v/>
      </c>
      <c r="AY144" s="6" t="str">
        <f t="shared" si="409"/>
        <v/>
      </c>
      <c r="AZ144" s="6" t="str">
        <f t="shared" si="409"/>
        <v/>
      </c>
      <c r="BA144" s="6" t="str">
        <f t="shared" si="409"/>
        <v/>
      </c>
      <c r="BB144" s="6" t="str">
        <f t="shared" si="409"/>
        <v/>
      </c>
      <c r="BC144" s="6" t="str">
        <f t="shared" si="409"/>
        <v/>
      </c>
      <c r="BD144" s="6" t="str">
        <f t="shared" si="409"/>
        <v/>
      </c>
      <c r="BE144" s="6" t="str">
        <f t="shared" si="409"/>
        <v/>
      </c>
      <c r="BF144" s="6" t="str">
        <f t="shared" si="409"/>
        <v/>
      </c>
      <c r="BG144" s="6" t="str">
        <f t="shared" si="409"/>
        <v/>
      </c>
      <c r="BH144" s="6" t="str">
        <f t="shared" si="409"/>
        <v/>
      </c>
      <c r="BI144" s="6" t="str">
        <f t="shared" si="409"/>
        <v/>
      </c>
      <c r="BJ144" s="6" t="str">
        <f t="shared" si="409"/>
        <v/>
      </c>
      <c r="BK144" s="6" t="str">
        <f t="shared" si="409"/>
        <v/>
      </c>
      <c r="BL144" s="6" t="str">
        <f t="shared" si="409"/>
        <v/>
      </c>
      <c r="BM144" s="6" t="str">
        <f t="shared" si="409"/>
        <v/>
      </c>
      <c r="BN144" s="6" t="str">
        <f t="shared" si="409"/>
        <v/>
      </c>
      <c r="BO144" s="6" t="str">
        <f t="shared" ref="BO144:CT144" si="410">IF(ISNUMBER(outYear),IF(BO143&lt;=0,1,IF(BN143&gt;0,0,IF(-BN143/BO142&gt;0,-BN143/BO142,0))),"")</f>
        <v/>
      </c>
      <c r="BP144" s="6" t="str">
        <f t="shared" si="410"/>
        <v/>
      </c>
      <c r="BQ144" s="6" t="str">
        <f t="shared" si="410"/>
        <v/>
      </c>
      <c r="BR144" s="6" t="str">
        <f t="shared" si="410"/>
        <v/>
      </c>
      <c r="BS144" s="6" t="str">
        <f t="shared" si="410"/>
        <v/>
      </c>
      <c r="BT144" s="6" t="str">
        <f t="shared" si="410"/>
        <v/>
      </c>
      <c r="BU144" s="6" t="str">
        <f t="shared" si="410"/>
        <v/>
      </c>
      <c r="BV144" s="6" t="str">
        <f t="shared" si="410"/>
        <v/>
      </c>
      <c r="BW144" s="6" t="str">
        <f t="shared" si="410"/>
        <v/>
      </c>
      <c r="BX144" s="6" t="str">
        <f t="shared" si="410"/>
        <v/>
      </c>
      <c r="BY144" s="6" t="str">
        <f t="shared" si="410"/>
        <v/>
      </c>
      <c r="BZ144" s="6" t="str">
        <f t="shared" si="410"/>
        <v/>
      </c>
      <c r="CA144" s="6" t="str">
        <f t="shared" si="410"/>
        <v/>
      </c>
      <c r="CB144" s="6" t="str">
        <f t="shared" si="410"/>
        <v/>
      </c>
      <c r="CC144" s="6" t="str">
        <f t="shared" si="410"/>
        <v/>
      </c>
      <c r="CD144" s="6" t="str">
        <f t="shared" si="410"/>
        <v/>
      </c>
      <c r="CE144" s="6" t="str">
        <f t="shared" si="410"/>
        <v/>
      </c>
      <c r="CF144" s="6" t="str">
        <f t="shared" si="410"/>
        <v/>
      </c>
      <c r="CG144" s="6" t="str">
        <f t="shared" si="410"/>
        <v/>
      </c>
      <c r="CH144" s="6" t="str">
        <f t="shared" si="410"/>
        <v/>
      </c>
      <c r="CI144" s="6" t="str">
        <f t="shared" si="410"/>
        <v/>
      </c>
      <c r="CJ144" s="6" t="str">
        <f t="shared" si="410"/>
        <v/>
      </c>
      <c r="CK144" s="6" t="str">
        <f t="shared" si="410"/>
        <v/>
      </c>
      <c r="CL144" s="6" t="str">
        <f t="shared" si="410"/>
        <v/>
      </c>
      <c r="CM144" s="6" t="str">
        <f t="shared" si="410"/>
        <v/>
      </c>
      <c r="CN144" s="6" t="str">
        <f t="shared" si="410"/>
        <v/>
      </c>
      <c r="CO144" s="6" t="str">
        <f t="shared" si="410"/>
        <v/>
      </c>
      <c r="CP144" s="6" t="str">
        <f t="shared" si="410"/>
        <v/>
      </c>
      <c r="CQ144" s="6" t="str">
        <f t="shared" si="410"/>
        <v/>
      </c>
      <c r="CR144" s="6" t="str">
        <f t="shared" si="410"/>
        <v/>
      </c>
      <c r="CS144" s="6" t="str">
        <f t="shared" si="410"/>
        <v/>
      </c>
      <c r="CT144" s="6" t="str">
        <f t="shared" si="410"/>
        <v/>
      </c>
      <c r="CU144" s="6" t="str">
        <f t="shared" ref="CU144:CX144" si="411">IF(ISNUMBER(outYear),IF(CU143&lt;=0,1,IF(CT143&gt;0,0,IF(-CT143/CU142&gt;0,-CT143/CU142,0))),"")</f>
        <v/>
      </c>
      <c r="CV144" s="6" t="str">
        <f t="shared" si="411"/>
        <v/>
      </c>
      <c r="CW144" s="6" t="str">
        <f t="shared" si="411"/>
        <v/>
      </c>
      <c r="CX144" s="6" t="str">
        <f t="shared" si="411"/>
        <v/>
      </c>
    </row>
    <row r="145" spans="1:102" x14ac:dyDescent="0.2">
      <c r="A145" s="188" t="s">
        <v>162</v>
      </c>
      <c r="B145" s="189"/>
      <c r="C145" s="190" t="str">
        <f>IF(ISNUMBER(outYear),SUM(C144:CX144),"")</f>
        <v/>
      </c>
      <c r="D145" s="191"/>
      <c r="E145" s="191"/>
      <c r="F145" s="191"/>
      <c r="G145" s="191"/>
      <c r="H145" s="191"/>
      <c r="I145" s="191"/>
      <c r="J145" s="191"/>
      <c r="K145" s="191"/>
      <c r="L145" s="191"/>
      <c r="M145" s="191"/>
      <c r="N145" s="191"/>
      <c r="O145" s="191"/>
      <c r="P145" s="191"/>
      <c r="Q145" s="191"/>
      <c r="R145" s="191"/>
      <c r="S145" s="191"/>
      <c r="T145" s="191"/>
      <c r="U145" s="191"/>
      <c r="V145" s="191"/>
      <c r="W145" s="191"/>
      <c r="X145" s="191"/>
      <c r="Y145" s="191"/>
      <c r="Z145" s="191"/>
      <c r="AA145" s="191"/>
      <c r="AB145" s="191"/>
      <c r="AC145" s="191"/>
      <c r="AD145" s="191"/>
      <c r="AE145" s="191"/>
      <c r="AF145" s="191"/>
      <c r="AG145" s="191"/>
      <c r="AH145" s="191"/>
      <c r="AI145" s="191"/>
      <c r="AJ145" s="191"/>
      <c r="AK145" s="191"/>
      <c r="AL145" s="191"/>
      <c r="AM145" s="191"/>
      <c r="AN145" s="191"/>
      <c r="AO145" s="191"/>
      <c r="AP145" s="191"/>
      <c r="AQ145" s="191"/>
      <c r="AR145" s="191"/>
      <c r="AS145" s="191"/>
      <c r="AT145" s="191"/>
      <c r="AU145" s="191"/>
      <c r="AV145" s="191"/>
      <c r="AW145" s="191"/>
      <c r="AX145" s="191"/>
      <c r="AY145" s="191"/>
      <c r="AZ145" s="191"/>
      <c r="BA145" s="191"/>
      <c r="BB145" s="191"/>
      <c r="BC145" s="191"/>
      <c r="BD145" s="191"/>
      <c r="BE145" s="191"/>
      <c r="BF145" s="191"/>
      <c r="BG145" s="191"/>
      <c r="BH145" s="191"/>
      <c r="BI145" s="191"/>
      <c r="BJ145" s="191"/>
      <c r="BK145" s="191"/>
      <c r="BL145" s="191"/>
      <c r="BM145" s="191"/>
      <c r="BN145" s="191"/>
      <c r="BO145" s="191"/>
      <c r="BP145" s="191"/>
      <c r="BQ145" s="191"/>
      <c r="BR145" s="191"/>
      <c r="BS145" s="191"/>
      <c r="BT145" s="191"/>
      <c r="BU145" s="191"/>
      <c r="BV145" s="191"/>
      <c r="BW145" s="191"/>
      <c r="BX145" s="191"/>
      <c r="BY145" s="191"/>
      <c r="BZ145" s="191"/>
      <c r="CA145" s="191"/>
      <c r="CB145" s="191"/>
      <c r="CC145" s="191"/>
      <c r="CD145" s="191"/>
      <c r="CE145" s="191"/>
      <c r="CF145" s="191"/>
      <c r="CG145" s="191"/>
      <c r="CH145" s="191"/>
      <c r="CI145" s="191"/>
      <c r="CJ145" s="191"/>
      <c r="CK145" s="191"/>
      <c r="CL145" s="191"/>
      <c r="CM145" s="191"/>
      <c r="CN145" s="191"/>
      <c r="CO145" s="191"/>
      <c r="CP145" s="191"/>
      <c r="CQ145" s="191"/>
      <c r="CR145" s="191"/>
      <c r="CS145" s="191"/>
      <c r="CT145" s="191"/>
      <c r="CU145" s="191"/>
      <c r="CV145" s="191"/>
      <c r="CW145" s="191"/>
      <c r="CX145" s="191"/>
    </row>
    <row r="146" spans="1:102" x14ac:dyDescent="0.2">
      <c r="A146" s="55" t="s">
        <v>202</v>
      </c>
      <c r="B146" s="193">
        <v>0</v>
      </c>
      <c r="C146" s="193" t="str">
        <f>IF(ISNUMBER(outYear),IF(FederalDepreciation="N/A",C10/(1+NominalDiscountRate/100)^('Cash Flow'!C2),C10*(1-C141)/(1+NominalDiscountRate/100)^('Cash Flow'!C2)),"")</f>
        <v/>
      </c>
      <c r="D146" s="193" t="str">
        <f>IF(ISNUMBER(outYear),IF(FederalDepreciation="N/A",D10/(1+NominalDiscountRate/100)^('Cash Flow'!D2),D10*(1-D141)/(1+NominalDiscountRate/100)^('Cash Flow'!D2)),"")</f>
        <v/>
      </c>
      <c r="E146" s="193" t="str">
        <f>IF(ISNUMBER(outYear),IF(FederalDepreciation="N/A",E10/(1+NominalDiscountRate/100)^('Cash Flow'!E2),E10*(1-E141)/(1+NominalDiscountRate/100)^('Cash Flow'!E2)),"")</f>
        <v/>
      </c>
      <c r="F146" s="193" t="str">
        <f>IF(ISNUMBER(outYear),IF(FederalDepreciation="N/A",F10/(1+NominalDiscountRate/100)^('Cash Flow'!F2),F10*(1-F141)/(1+NominalDiscountRate/100)^('Cash Flow'!F2)),"")</f>
        <v/>
      </c>
      <c r="G146" s="193" t="str">
        <f>IF(ISNUMBER(outYear),IF(FederalDepreciation="N/A",G10/(1+NominalDiscountRate/100)^('Cash Flow'!G2),G10*(1-G141)/(1+NominalDiscountRate/100)^('Cash Flow'!G2)),"")</f>
        <v/>
      </c>
      <c r="H146" s="193" t="str">
        <f>IF(ISNUMBER(outYear),IF(FederalDepreciation="N/A",H10/(1+NominalDiscountRate/100)^('Cash Flow'!H2),H10*(1-H141)/(1+NominalDiscountRate/100)^('Cash Flow'!H2)),"")</f>
        <v/>
      </c>
      <c r="I146" s="193" t="str">
        <f>IF(ISNUMBER(outYear),IF(FederalDepreciation="N/A",I10/(1+NominalDiscountRate/100)^('Cash Flow'!I2),I10*(1-I141)/(1+NominalDiscountRate/100)^('Cash Flow'!I2)),"")</f>
        <v/>
      </c>
      <c r="J146" s="193" t="str">
        <f>IF(ISNUMBER(outYear),IF(FederalDepreciation="N/A",J10/(1+NominalDiscountRate/100)^('Cash Flow'!J2),J10*(1-J141)/(1+NominalDiscountRate/100)^('Cash Flow'!J2)),"")</f>
        <v/>
      </c>
      <c r="K146" s="193" t="str">
        <f>IF(ISNUMBER(outYear),IF(FederalDepreciation="N/A",K10/(1+NominalDiscountRate/100)^('Cash Flow'!K2),K10*(1-K141)/(1+NominalDiscountRate/100)^('Cash Flow'!K2)),"")</f>
        <v/>
      </c>
      <c r="L146" s="193" t="str">
        <f>IF(ISNUMBER(outYear),IF(FederalDepreciation="N/A",L10/(1+NominalDiscountRate/100)^('Cash Flow'!L2),L10*(1-L141)/(1+NominalDiscountRate/100)^('Cash Flow'!L2)),"")</f>
        <v/>
      </c>
      <c r="M146" s="193" t="str">
        <f>IF(ISNUMBER(outYear),IF(FederalDepreciation="N/A",M10/(1+NominalDiscountRate/100)^('Cash Flow'!M2),M10*(1-M141)/(1+NominalDiscountRate/100)^('Cash Flow'!M2)),"")</f>
        <v/>
      </c>
      <c r="N146" s="193" t="str">
        <f>IF(ISNUMBER(outYear),IF(FederalDepreciation="N/A",N10/(1+NominalDiscountRate/100)^('Cash Flow'!N2),N10*(1-N141)/(1+NominalDiscountRate/100)^('Cash Flow'!N2)),"")</f>
        <v/>
      </c>
      <c r="O146" s="193" t="str">
        <f>IF(ISNUMBER(outYear),IF(FederalDepreciation="N/A",O10/(1+NominalDiscountRate/100)^('Cash Flow'!O2),O10*(1-O141)/(1+NominalDiscountRate/100)^('Cash Flow'!O2)),"")</f>
        <v/>
      </c>
      <c r="P146" s="193" t="str">
        <f>IF(ISNUMBER(outYear),IF(FederalDepreciation="N/A",P10/(1+NominalDiscountRate/100)^('Cash Flow'!P2),P10*(1-P141)/(1+NominalDiscountRate/100)^('Cash Flow'!P2)),"")</f>
        <v/>
      </c>
      <c r="Q146" s="193" t="str">
        <f>IF(ISNUMBER(outYear),IF(FederalDepreciation="N/A",Q10/(1+NominalDiscountRate/100)^('Cash Flow'!Q2),Q10*(1-Q141)/(1+NominalDiscountRate/100)^('Cash Flow'!Q2)),"")</f>
        <v/>
      </c>
      <c r="R146" s="193" t="str">
        <f>IF(ISNUMBER(outYear),IF(FederalDepreciation="N/A",R10/(1+NominalDiscountRate/100)^('Cash Flow'!R2),R10*(1-R141)/(1+NominalDiscountRate/100)^('Cash Flow'!R2)),"")</f>
        <v/>
      </c>
      <c r="S146" s="193" t="str">
        <f>IF(ISNUMBER(outYear),IF(FederalDepreciation="N/A",S10/(1+NominalDiscountRate/100)^('Cash Flow'!S2),S10*(1-S141)/(1+NominalDiscountRate/100)^('Cash Flow'!S2)),"")</f>
        <v/>
      </c>
      <c r="T146" s="193" t="str">
        <f>IF(ISNUMBER(outYear),IF(FederalDepreciation="N/A",T10/(1+NominalDiscountRate/100)^('Cash Flow'!T2),T10*(1-T141)/(1+NominalDiscountRate/100)^('Cash Flow'!T2)),"")</f>
        <v/>
      </c>
      <c r="U146" s="193" t="str">
        <f>IF(ISNUMBER(outYear),IF(FederalDepreciation="N/A",U10/(1+NominalDiscountRate/100)^('Cash Flow'!U2),U10*(1-U141)/(1+NominalDiscountRate/100)^('Cash Flow'!U2)),"")</f>
        <v/>
      </c>
      <c r="V146" s="193" t="str">
        <f>IF(ISNUMBER(outYear),IF(FederalDepreciation="N/A",V10/(1+NominalDiscountRate/100)^('Cash Flow'!V2),V10*(1-V141)/(1+NominalDiscountRate/100)^('Cash Flow'!V2)),"")</f>
        <v/>
      </c>
      <c r="W146" s="193" t="str">
        <f>IF(ISNUMBER(outYear),IF(FederalDepreciation="N/A",W10/(1+NominalDiscountRate/100)^('Cash Flow'!W2),W10*(1-W141)/(1+NominalDiscountRate/100)^('Cash Flow'!W2)),"")</f>
        <v/>
      </c>
      <c r="X146" s="193" t="str">
        <f>IF(ISNUMBER(outYear),IF(FederalDepreciation="N/A",X10/(1+NominalDiscountRate/100)^('Cash Flow'!X2),X10*(1-X141)/(1+NominalDiscountRate/100)^('Cash Flow'!X2)),"")</f>
        <v/>
      </c>
      <c r="Y146" s="193" t="str">
        <f>IF(ISNUMBER(outYear),IF(FederalDepreciation="N/A",Y10/(1+NominalDiscountRate/100)^('Cash Flow'!Y2),Y10*(1-Y141)/(1+NominalDiscountRate/100)^('Cash Flow'!Y2)),"")</f>
        <v/>
      </c>
      <c r="Z146" s="193" t="str">
        <f>IF(ISNUMBER(outYear),IF(FederalDepreciation="N/A",Z10/(1+NominalDiscountRate/100)^('Cash Flow'!Z2),Z10*(1-Z141)/(1+NominalDiscountRate/100)^('Cash Flow'!Z2)),"")</f>
        <v/>
      </c>
      <c r="AA146" s="193" t="str">
        <f>IF(ISNUMBER(outYear),IF(FederalDepreciation="N/A",AA10/(1+NominalDiscountRate/100)^('Cash Flow'!AA2),AA10*(1-AA141)/(1+NominalDiscountRate/100)^('Cash Flow'!AA2)),"")</f>
        <v/>
      </c>
      <c r="AB146" s="193" t="str">
        <f>IF(ISNUMBER(outYear),IF(FederalDepreciation="N/A",AB10/(1+NominalDiscountRate/100)^('Cash Flow'!AB2),AB10*(1-AB141)/(1+NominalDiscountRate/100)^('Cash Flow'!AB2)),"")</f>
        <v/>
      </c>
      <c r="AC146" s="193" t="str">
        <f>IF(ISNUMBER(outYear),IF(FederalDepreciation="N/A",AC10/(1+NominalDiscountRate/100)^('Cash Flow'!AC2),AC10*(1-AC141)/(1+NominalDiscountRate/100)^('Cash Flow'!AC2)),"")</f>
        <v/>
      </c>
      <c r="AD146" s="193" t="str">
        <f>IF(ISNUMBER(outYear),IF(FederalDepreciation="N/A",AD10/(1+NominalDiscountRate/100)^('Cash Flow'!AD2),AD10*(1-AD141)/(1+NominalDiscountRate/100)^('Cash Flow'!AD2)),"")</f>
        <v/>
      </c>
      <c r="AE146" s="193" t="str">
        <f>IF(ISNUMBER(outYear),IF(FederalDepreciation="N/A",AE10/(1+NominalDiscountRate/100)^('Cash Flow'!AE2),AE10*(1-AE141)/(1+NominalDiscountRate/100)^('Cash Flow'!AE2)),"")</f>
        <v/>
      </c>
      <c r="AF146" s="193" t="str">
        <f>IF(ISNUMBER(outYear),IF(FederalDepreciation="N/A",AF10/(1+NominalDiscountRate/100)^('Cash Flow'!AF2),AF10*(1-AF141)/(1+NominalDiscountRate/100)^('Cash Flow'!AF2)),"")</f>
        <v/>
      </c>
      <c r="AG146" s="193" t="str">
        <f>IF(ISNUMBER(outYear),IF(FederalDepreciation="N/A",AG10/(1+NominalDiscountRate/100)^('Cash Flow'!AG2),AG10*(1-AG141)/(1+NominalDiscountRate/100)^('Cash Flow'!AG2)),"")</f>
        <v/>
      </c>
      <c r="AH146" s="193" t="str">
        <f>IF(ISNUMBER(outYear),IF(FederalDepreciation="N/A",AH10/(1+NominalDiscountRate/100)^('Cash Flow'!AH2),AH10*(1-AH141)/(1+NominalDiscountRate/100)^('Cash Flow'!AH2)),"")</f>
        <v/>
      </c>
      <c r="AI146" s="193" t="str">
        <f>IF(ISNUMBER(outYear),IF(FederalDepreciation="N/A",AI10/(1+NominalDiscountRate/100)^('Cash Flow'!AI2),AI10*(1-AI141)/(1+NominalDiscountRate/100)^('Cash Flow'!AI2)),"")</f>
        <v/>
      </c>
      <c r="AJ146" s="193" t="str">
        <f>IF(ISNUMBER(outYear),IF(FederalDepreciation="N/A",AJ10/(1+NominalDiscountRate/100)^('Cash Flow'!AJ2),AJ10*(1-AJ141)/(1+NominalDiscountRate/100)^('Cash Flow'!AJ2)),"")</f>
        <v/>
      </c>
      <c r="AK146" s="193" t="str">
        <f>IF(ISNUMBER(outYear),IF(FederalDepreciation="N/A",AK10/(1+NominalDiscountRate/100)^('Cash Flow'!AK2),AK10*(1-AK141)/(1+NominalDiscountRate/100)^('Cash Flow'!AK2)),"")</f>
        <v/>
      </c>
      <c r="AL146" s="193" t="str">
        <f>IF(ISNUMBER(outYear),IF(FederalDepreciation="N/A",AL10/(1+NominalDiscountRate/100)^('Cash Flow'!AL2),AL10*(1-AL141)/(1+NominalDiscountRate/100)^('Cash Flow'!AL2)),"")</f>
        <v/>
      </c>
      <c r="AM146" s="193" t="str">
        <f>IF(ISNUMBER(outYear),IF(FederalDepreciation="N/A",AM10/(1+NominalDiscountRate/100)^('Cash Flow'!AM2),AM10*(1-AM141)/(1+NominalDiscountRate/100)^('Cash Flow'!AM2)),"")</f>
        <v/>
      </c>
      <c r="AN146" s="193" t="str">
        <f>IF(ISNUMBER(outYear),IF(FederalDepreciation="N/A",AN10/(1+NominalDiscountRate/100)^('Cash Flow'!AN2),AN10*(1-AN141)/(1+NominalDiscountRate/100)^('Cash Flow'!AN2)),"")</f>
        <v/>
      </c>
      <c r="AO146" s="193" t="str">
        <f>IF(ISNUMBER(outYear),IF(FederalDepreciation="N/A",AO10/(1+NominalDiscountRate/100)^('Cash Flow'!AO2),AO10*(1-AO141)/(1+NominalDiscountRate/100)^('Cash Flow'!AO2)),"")</f>
        <v/>
      </c>
      <c r="AP146" s="193" t="str">
        <f>IF(ISNUMBER(outYear),IF(FederalDepreciation="N/A",AP10/(1+NominalDiscountRate/100)^('Cash Flow'!AP2),AP10*(1-AP141)/(1+NominalDiscountRate/100)^('Cash Flow'!AP2)),"")</f>
        <v/>
      </c>
      <c r="AQ146" s="193" t="str">
        <f>IF(ISNUMBER(outYear),IF(FederalDepreciation="N/A",AQ10/(1+NominalDiscountRate/100)^('Cash Flow'!AQ2),AQ10*(1-AQ141)/(1+NominalDiscountRate/100)^('Cash Flow'!AQ2)),"")</f>
        <v/>
      </c>
      <c r="AR146" s="193" t="str">
        <f>IF(ISNUMBER(outYear),IF(FederalDepreciation="N/A",AR10/(1+NominalDiscountRate/100)^('Cash Flow'!AR2),AR10*(1-AR141)/(1+NominalDiscountRate/100)^('Cash Flow'!AR2)),"")</f>
        <v/>
      </c>
      <c r="AS146" s="193" t="str">
        <f>IF(ISNUMBER(outYear),IF(FederalDepreciation="N/A",AS10/(1+NominalDiscountRate/100)^('Cash Flow'!AS2),AS10*(1-AS141)/(1+NominalDiscountRate/100)^('Cash Flow'!AS2)),"")</f>
        <v/>
      </c>
      <c r="AT146" s="193" t="str">
        <f>IF(ISNUMBER(outYear),IF(FederalDepreciation="N/A",AT10/(1+NominalDiscountRate/100)^('Cash Flow'!AT2),AT10*(1-AT141)/(1+NominalDiscountRate/100)^('Cash Flow'!AT2)),"")</f>
        <v/>
      </c>
      <c r="AU146" s="193" t="str">
        <f>IF(ISNUMBER(outYear),IF(FederalDepreciation="N/A",AU10/(1+NominalDiscountRate/100)^('Cash Flow'!AU2),AU10*(1-AU141)/(1+NominalDiscountRate/100)^('Cash Flow'!AU2)),"")</f>
        <v/>
      </c>
      <c r="AV146" s="193" t="str">
        <f>IF(ISNUMBER(outYear),IF(FederalDepreciation="N/A",AV10/(1+NominalDiscountRate/100)^('Cash Flow'!AV2),AV10*(1-AV141)/(1+NominalDiscountRate/100)^('Cash Flow'!AV2)),"")</f>
        <v/>
      </c>
      <c r="AW146" s="193" t="str">
        <f>IF(ISNUMBER(outYear),IF(FederalDepreciation="N/A",AW10/(1+NominalDiscountRate/100)^('Cash Flow'!AW2),AW10*(1-AW141)/(1+NominalDiscountRate/100)^('Cash Flow'!AW2)),"")</f>
        <v/>
      </c>
      <c r="AX146" s="193" t="str">
        <f>IF(ISNUMBER(outYear),IF(FederalDepreciation="N/A",AX10/(1+NominalDiscountRate/100)^('Cash Flow'!AX2),AX10*(1-AX141)/(1+NominalDiscountRate/100)^('Cash Flow'!AX2)),"")</f>
        <v/>
      </c>
      <c r="AY146" s="193" t="str">
        <f>IF(ISNUMBER(outYear),IF(FederalDepreciation="N/A",AY10/(1+NominalDiscountRate/100)^('Cash Flow'!AY2),AY10*(1-AY141)/(1+NominalDiscountRate/100)^('Cash Flow'!AY2)),"")</f>
        <v/>
      </c>
      <c r="AZ146" s="193" t="str">
        <f>IF(ISNUMBER(outYear),IF(FederalDepreciation="N/A",AZ10/(1+NominalDiscountRate/100)^('Cash Flow'!AZ2),AZ10*(1-AZ141)/(1+NominalDiscountRate/100)^('Cash Flow'!AZ2)),"")</f>
        <v/>
      </c>
      <c r="BA146" s="193" t="str">
        <f>IF(ISNUMBER(outYear),IF(FederalDepreciation="N/A",BA10/(1+NominalDiscountRate/100)^('Cash Flow'!BA2),BA10*(1-BA141)/(1+NominalDiscountRate/100)^('Cash Flow'!BA2)),"")</f>
        <v/>
      </c>
      <c r="BB146" s="193" t="str">
        <f>IF(ISNUMBER(outYear),IF(FederalDepreciation="N/A",BB10/(1+NominalDiscountRate/100)^('Cash Flow'!BB2),BB10*(1-BB141)/(1+NominalDiscountRate/100)^('Cash Flow'!BB2)),"")</f>
        <v/>
      </c>
      <c r="BC146" s="193" t="str">
        <f>IF(ISNUMBER(outYear),IF(FederalDepreciation="N/A",BC10/(1+NominalDiscountRate/100)^('Cash Flow'!BC2),BC10*(1-BC141)/(1+NominalDiscountRate/100)^('Cash Flow'!BC2)),"")</f>
        <v/>
      </c>
      <c r="BD146" s="193" t="str">
        <f>IF(ISNUMBER(outYear),IF(FederalDepreciation="N/A",BD10/(1+NominalDiscountRate/100)^('Cash Flow'!BD2),BD10*(1-BD141)/(1+NominalDiscountRate/100)^('Cash Flow'!BD2)),"")</f>
        <v/>
      </c>
      <c r="BE146" s="193" t="str">
        <f>IF(ISNUMBER(outYear),IF(FederalDepreciation="N/A",BE10/(1+NominalDiscountRate/100)^('Cash Flow'!BE2),BE10*(1-BE141)/(1+NominalDiscountRate/100)^('Cash Flow'!BE2)),"")</f>
        <v/>
      </c>
      <c r="BF146" s="193" t="str">
        <f>IF(ISNUMBER(outYear),IF(FederalDepreciation="N/A",BF10/(1+NominalDiscountRate/100)^('Cash Flow'!BF2),BF10*(1-BF141)/(1+NominalDiscountRate/100)^('Cash Flow'!BF2)),"")</f>
        <v/>
      </c>
      <c r="BG146" s="193" t="str">
        <f>IF(ISNUMBER(outYear),IF(FederalDepreciation="N/A",BG10/(1+NominalDiscountRate/100)^('Cash Flow'!BG2),BG10*(1-BG141)/(1+NominalDiscountRate/100)^('Cash Flow'!BG2)),"")</f>
        <v/>
      </c>
      <c r="BH146" s="193" t="str">
        <f>IF(ISNUMBER(outYear),IF(FederalDepreciation="N/A",BH10/(1+NominalDiscountRate/100)^('Cash Flow'!BH2),BH10*(1-BH141)/(1+NominalDiscountRate/100)^('Cash Flow'!BH2)),"")</f>
        <v/>
      </c>
      <c r="BI146" s="193" t="str">
        <f>IF(ISNUMBER(outYear),IF(FederalDepreciation="N/A",BI10/(1+NominalDiscountRate/100)^('Cash Flow'!BI2),BI10*(1-BI141)/(1+NominalDiscountRate/100)^('Cash Flow'!BI2)),"")</f>
        <v/>
      </c>
      <c r="BJ146" s="193" t="str">
        <f>IF(ISNUMBER(outYear),IF(FederalDepreciation="N/A",BJ10/(1+NominalDiscountRate/100)^('Cash Flow'!BJ2),BJ10*(1-BJ141)/(1+NominalDiscountRate/100)^('Cash Flow'!BJ2)),"")</f>
        <v/>
      </c>
      <c r="BK146" s="193" t="str">
        <f>IF(ISNUMBER(outYear),IF(FederalDepreciation="N/A",BK10/(1+NominalDiscountRate/100)^('Cash Flow'!BK2),BK10*(1-BK141)/(1+NominalDiscountRate/100)^('Cash Flow'!BK2)),"")</f>
        <v/>
      </c>
      <c r="BL146" s="193" t="str">
        <f>IF(ISNUMBER(outYear),IF(FederalDepreciation="N/A",BL10/(1+NominalDiscountRate/100)^('Cash Flow'!BL2),BL10*(1-BL141)/(1+NominalDiscountRate/100)^('Cash Flow'!BL2)),"")</f>
        <v/>
      </c>
      <c r="BM146" s="193" t="str">
        <f>IF(ISNUMBER(outYear),IF(FederalDepreciation="N/A",BM10/(1+NominalDiscountRate/100)^('Cash Flow'!BM2),BM10*(1-BM141)/(1+NominalDiscountRate/100)^('Cash Flow'!BM2)),"")</f>
        <v/>
      </c>
      <c r="BN146" s="193" t="str">
        <f>IF(ISNUMBER(outYear),IF(FederalDepreciation="N/A",BN10/(1+NominalDiscountRate/100)^('Cash Flow'!BN2),BN10*(1-BN141)/(1+NominalDiscountRate/100)^('Cash Flow'!BN2)),"")</f>
        <v/>
      </c>
      <c r="BO146" s="193" t="str">
        <f>IF(ISNUMBER(outYear),IF(FederalDepreciation="N/A",BO10/(1+NominalDiscountRate/100)^('Cash Flow'!BO2),BO10*(1-BO141)/(1+NominalDiscountRate/100)^('Cash Flow'!BO2)),"")</f>
        <v/>
      </c>
      <c r="BP146" s="193" t="str">
        <f>IF(ISNUMBER(outYear),IF(FederalDepreciation="N/A",BP10/(1+NominalDiscountRate/100)^('Cash Flow'!BP2),BP10*(1-BP141)/(1+NominalDiscountRate/100)^('Cash Flow'!BP2)),"")</f>
        <v/>
      </c>
      <c r="BQ146" s="193" t="str">
        <f>IF(ISNUMBER(outYear),IF(FederalDepreciation="N/A",BQ10/(1+NominalDiscountRate/100)^('Cash Flow'!BQ2),BQ10*(1-BQ141)/(1+NominalDiscountRate/100)^('Cash Flow'!BQ2)),"")</f>
        <v/>
      </c>
      <c r="BR146" s="193" t="str">
        <f>IF(ISNUMBER(outYear),IF(FederalDepreciation="N/A",BR10/(1+NominalDiscountRate/100)^('Cash Flow'!BR2),BR10*(1-BR141)/(1+NominalDiscountRate/100)^('Cash Flow'!BR2)),"")</f>
        <v/>
      </c>
      <c r="BS146" s="193" t="str">
        <f>IF(ISNUMBER(outYear),IF(FederalDepreciation="N/A",BS10/(1+NominalDiscountRate/100)^('Cash Flow'!BS2),BS10*(1-BS141)/(1+NominalDiscountRate/100)^('Cash Flow'!BS2)),"")</f>
        <v/>
      </c>
      <c r="BT146" s="193" t="str">
        <f>IF(ISNUMBER(outYear),IF(FederalDepreciation="N/A",BT10/(1+NominalDiscountRate/100)^('Cash Flow'!BT2),BT10*(1-BT141)/(1+NominalDiscountRate/100)^('Cash Flow'!BT2)),"")</f>
        <v/>
      </c>
      <c r="BU146" s="193" t="str">
        <f>IF(ISNUMBER(outYear),IF(FederalDepreciation="N/A",BU10/(1+NominalDiscountRate/100)^('Cash Flow'!BU2),BU10*(1-BU141)/(1+NominalDiscountRate/100)^('Cash Flow'!BU2)),"")</f>
        <v/>
      </c>
      <c r="BV146" s="193" t="str">
        <f>IF(ISNUMBER(outYear),IF(FederalDepreciation="N/A",BV10/(1+NominalDiscountRate/100)^('Cash Flow'!BV2),BV10*(1-BV141)/(1+NominalDiscountRate/100)^('Cash Flow'!BV2)),"")</f>
        <v/>
      </c>
      <c r="BW146" s="193" t="str">
        <f>IF(ISNUMBER(outYear),IF(FederalDepreciation="N/A",BW10/(1+NominalDiscountRate/100)^('Cash Flow'!BW2),BW10*(1-BW141)/(1+NominalDiscountRate/100)^('Cash Flow'!BW2)),"")</f>
        <v/>
      </c>
      <c r="BX146" s="193" t="str">
        <f>IF(ISNUMBER(outYear),IF(FederalDepreciation="N/A",BX10/(1+NominalDiscountRate/100)^('Cash Flow'!BX2),BX10*(1-BX141)/(1+NominalDiscountRate/100)^('Cash Flow'!BX2)),"")</f>
        <v/>
      </c>
      <c r="BY146" s="193" t="str">
        <f>IF(ISNUMBER(outYear),IF(FederalDepreciation="N/A",BY10/(1+NominalDiscountRate/100)^('Cash Flow'!BY2),BY10*(1-BY141)/(1+NominalDiscountRate/100)^('Cash Flow'!BY2)),"")</f>
        <v/>
      </c>
      <c r="BZ146" s="193" t="str">
        <f>IF(ISNUMBER(outYear),IF(FederalDepreciation="N/A",BZ10/(1+NominalDiscountRate/100)^('Cash Flow'!BZ2),BZ10*(1-BZ141)/(1+NominalDiscountRate/100)^('Cash Flow'!BZ2)),"")</f>
        <v/>
      </c>
      <c r="CA146" s="193" t="str">
        <f>IF(ISNUMBER(outYear),IF(FederalDepreciation="N/A",CA10/(1+NominalDiscountRate/100)^('Cash Flow'!CA2),CA10*(1-CA141)/(1+NominalDiscountRate/100)^('Cash Flow'!CA2)),"")</f>
        <v/>
      </c>
      <c r="CB146" s="193" t="str">
        <f>IF(ISNUMBER(outYear),IF(FederalDepreciation="N/A",CB10/(1+NominalDiscountRate/100)^('Cash Flow'!CB2),CB10*(1-CB141)/(1+NominalDiscountRate/100)^('Cash Flow'!CB2)),"")</f>
        <v/>
      </c>
      <c r="CC146" s="193" t="str">
        <f>IF(ISNUMBER(outYear),IF(FederalDepreciation="N/A",CC10/(1+NominalDiscountRate/100)^('Cash Flow'!CC2),CC10*(1-CC141)/(1+NominalDiscountRate/100)^('Cash Flow'!CC2)),"")</f>
        <v/>
      </c>
      <c r="CD146" s="193" t="str">
        <f>IF(ISNUMBER(outYear),IF(FederalDepreciation="N/A",CD10/(1+NominalDiscountRate/100)^('Cash Flow'!CD2),CD10*(1-CD141)/(1+NominalDiscountRate/100)^('Cash Flow'!CD2)),"")</f>
        <v/>
      </c>
      <c r="CE146" s="193" t="str">
        <f>IF(ISNUMBER(outYear),IF(FederalDepreciation="N/A",CE10/(1+NominalDiscountRate/100)^('Cash Flow'!CE2),CE10*(1-CE141)/(1+NominalDiscountRate/100)^('Cash Flow'!CE2)),"")</f>
        <v/>
      </c>
      <c r="CF146" s="193" t="str">
        <f>IF(ISNUMBER(outYear),IF(FederalDepreciation="N/A",CF10/(1+NominalDiscountRate/100)^('Cash Flow'!CF2),CF10*(1-CF141)/(1+NominalDiscountRate/100)^('Cash Flow'!CF2)),"")</f>
        <v/>
      </c>
      <c r="CG146" s="193" t="str">
        <f>IF(ISNUMBER(outYear),IF(FederalDepreciation="N/A",CG10/(1+NominalDiscountRate/100)^('Cash Flow'!CG2),CG10*(1-CG141)/(1+NominalDiscountRate/100)^('Cash Flow'!CG2)),"")</f>
        <v/>
      </c>
      <c r="CH146" s="193" t="str">
        <f>IF(ISNUMBER(outYear),IF(FederalDepreciation="N/A",CH10/(1+NominalDiscountRate/100)^('Cash Flow'!CH2),CH10*(1-CH141)/(1+NominalDiscountRate/100)^('Cash Flow'!CH2)),"")</f>
        <v/>
      </c>
      <c r="CI146" s="193" t="str">
        <f>IF(ISNUMBER(outYear),IF(FederalDepreciation="N/A",CI10/(1+NominalDiscountRate/100)^('Cash Flow'!CI2),CI10*(1-CI141)/(1+NominalDiscountRate/100)^('Cash Flow'!CI2)),"")</f>
        <v/>
      </c>
      <c r="CJ146" s="193" t="str">
        <f>IF(ISNUMBER(outYear),IF(FederalDepreciation="N/A",CJ10/(1+NominalDiscountRate/100)^('Cash Flow'!CJ2),CJ10*(1-CJ141)/(1+NominalDiscountRate/100)^('Cash Flow'!CJ2)),"")</f>
        <v/>
      </c>
      <c r="CK146" s="193" t="str">
        <f>IF(ISNUMBER(outYear),IF(FederalDepreciation="N/A",CK10/(1+NominalDiscountRate/100)^('Cash Flow'!CK2),CK10*(1-CK141)/(1+NominalDiscountRate/100)^('Cash Flow'!CK2)),"")</f>
        <v/>
      </c>
      <c r="CL146" s="193" t="str">
        <f>IF(ISNUMBER(outYear),IF(FederalDepreciation="N/A",CL10/(1+NominalDiscountRate/100)^('Cash Flow'!CL2),CL10*(1-CL141)/(1+NominalDiscountRate/100)^('Cash Flow'!CL2)),"")</f>
        <v/>
      </c>
      <c r="CM146" s="193" t="str">
        <f>IF(ISNUMBER(outYear),IF(FederalDepreciation="N/A",CM10/(1+NominalDiscountRate/100)^('Cash Flow'!CM2),CM10*(1-CM141)/(1+NominalDiscountRate/100)^('Cash Flow'!CM2)),"")</f>
        <v/>
      </c>
      <c r="CN146" s="193" t="str">
        <f>IF(ISNUMBER(outYear),IF(FederalDepreciation="N/A",CN10/(1+NominalDiscountRate/100)^('Cash Flow'!CN2),CN10*(1-CN141)/(1+NominalDiscountRate/100)^('Cash Flow'!CN2)),"")</f>
        <v/>
      </c>
      <c r="CO146" s="193" t="str">
        <f>IF(ISNUMBER(outYear),IF(FederalDepreciation="N/A",CO10/(1+NominalDiscountRate/100)^('Cash Flow'!CO2),CO10*(1-CO141)/(1+NominalDiscountRate/100)^('Cash Flow'!CO2)),"")</f>
        <v/>
      </c>
      <c r="CP146" s="193" t="str">
        <f>IF(ISNUMBER(outYear),IF(FederalDepreciation="N/A",CP10/(1+NominalDiscountRate/100)^('Cash Flow'!CP2),CP10*(1-CP141)/(1+NominalDiscountRate/100)^('Cash Flow'!CP2)),"")</f>
        <v/>
      </c>
      <c r="CQ146" s="193" t="str">
        <f>IF(ISNUMBER(outYear),IF(FederalDepreciation="N/A",CQ10/(1+NominalDiscountRate/100)^('Cash Flow'!CQ2),CQ10*(1-CQ141)/(1+NominalDiscountRate/100)^('Cash Flow'!CQ2)),"")</f>
        <v/>
      </c>
      <c r="CR146" s="193" t="str">
        <f>IF(ISNUMBER(outYear),IF(FederalDepreciation="N/A",CR10/(1+NominalDiscountRate/100)^('Cash Flow'!CR2),CR10*(1-CR141)/(1+NominalDiscountRate/100)^('Cash Flow'!CR2)),"")</f>
        <v/>
      </c>
      <c r="CS146" s="193" t="str">
        <f>IF(ISNUMBER(outYear),IF(FederalDepreciation="N/A",CS10/(1+NominalDiscountRate/100)^('Cash Flow'!CS2),CS10*(1-CS141)/(1+NominalDiscountRate/100)^('Cash Flow'!CS2)),"")</f>
        <v/>
      </c>
      <c r="CT146" s="193" t="str">
        <f>IF(ISNUMBER(outYear),IF(FederalDepreciation="N/A",CT10/(1+NominalDiscountRate/100)^('Cash Flow'!CT2),CT10*(1-CT141)/(1+NominalDiscountRate/100)^('Cash Flow'!CT2)),"")</f>
        <v/>
      </c>
      <c r="CU146" s="193" t="str">
        <f>IF(ISNUMBER(outYear),IF(FederalDepreciation="N/A",CU10/(1+NominalDiscountRate/100)^('Cash Flow'!CU2),CU10*(1-CU141)/(1+NominalDiscountRate/100)^('Cash Flow'!CU2)),"")</f>
        <v/>
      </c>
      <c r="CV146" s="193" t="str">
        <f>IF(ISNUMBER(outYear),IF(FederalDepreciation="N/A",CV10/(1+NominalDiscountRate/100)^('Cash Flow'!CV2),CV10*(1-CV141)/(1+NominalDiscountRate/100)^('Cash Flow'!CV2)),"")</f>
        <v/>
      </c>
      <c r="CW146" s="193" t="str">
        <f>IF(ISNUMBER(outYear),IF(FederalDepreciation="N/A",CW10/(1+NominalDiscountRate/100)^('Cash Flow'!CW2),CW10*(1-CW141)/(1+NominalDiscountRate/100)^('Cash Flow'!CW2)),"")</f>
        <v/>
      </c>
      <c r="CX146" s="193" t="str">
        <f>IF(ISNUMBER(outYear),IF(FederalDepreciation="N/A",CX10/(1+NominalDiscountRate/100)^('Cash Flow'!CX2),CX10*(1-CX141)/(1+NominalDiscountRate/100)^('Cash Flow'!CX2)),"")</f>
        <v/>
      </c>
    </row>
    <row r="147" spans="1:102" x14ac:dyDescent="0.2">
      <c r="A147" s="55" t="s">
        <v>203</v>
      </c>
      <c r="B147" s="193">
        <f>B140</f>
        <v>0</v>
      </c>
      <c r="C147" s="193" t="str">
        <f t="shared" ref="C147:AH147" si="412">IF(ISNUMBER(outYear),IF(UseTaxDeductibleInterest="No",(-C135-C58)/(1+NominalDiscountRate/100)^(C2),(-C135-C58+C56*C141)/(1+NominalDiscountRate/100)^(C2)),"")</f>
        <v/>
      </c>
      <c r="D147" s="193" t="str">
        <f t="shared" si="412"/>
        <v/>
      </c>
      <c r="E147" s="193" t="str">
        <f t="shared" si="412"/>
        <v/>
      </c>
      <c r="F147" s="193" t="str">
        <f t="shared" si="412"/>
        <v/>
      </c>
      <c r="G147" s="193" t="str">
        <f t="shared" si="412"/>
        <v/>
      </c>
      <c r="H147" s="193" t="str">
        <f t="shared" si="412"/>
        <v/>
      </c>
      <c r="I147" s="193" t="str">
        <f t="shared" si="412"/>
        <v/>
      </c>
      <c r="J147" s="193" t="str">
        <f t="shared" si="412"/>
        <v/>
      </c>
      <c r="K147" s="193" t="str">
        <f t="shared" si="412"/>
        <v/>
      </c>
      <c r="L147" s="193" t="str">
        <f t="shared" si="412"/>
        <v/>
      </c>
      <c r="M147" s="193" t="str">
        <f t="shared" si="412"/>
        <v/>
      </c>
      <c r="N147" s="193" t="str">
        <f t="shared" si="412"/>
        <v/>
      </c>
      <c r="O147" s="193" t="str">
        <f t="shared" si="412"/>
        <v/>
      </c>
      <c r="P147" s="193" t="str">
        <f t="shared" si="412"/>
        <v/>
      </c>
      <c r="Q147" s="193" t="str">
        <f t="shared" si="412"/>
        <v/>
      </c>
      <c r="R147" s="193" t="str">
        <f t="shared" si="412"/>
        <v/>
      </c>
      <c r="S147" s="193" t="str">
        <f t="shared" si="412"/>
        <v/>
      </c>
      <c r="T147" s="193" t="str">
        <f t="shared" si="412"/>
        <v/>
      </c>
      <c r="U147" s="193" t="str">
        <f t="shared" si="412"/>
        <v/>
      </c>
      <c r="V147" s="193" t="str">
        <f t="shared" si="412"/>
        <v/>
      </c>
      <c r="W147" s="193" t="str">
        <f t="shared" si="412"/>
        <v/>
      </c>
      <c r="X147" s="193" t="str">
        <f t="shared" si="412"/>
        <v/>
      </c>
      <c r="Y147" s="193" t="str">
        <f t="shared" si="412"/>
        <v/>
      </c>
      <c r="Z147" s="193" t="str">
        <f t="shared" si="412"/>
        <v/>
      </c>
      <c r="AA147" s="193" t="str">
        <f t="shared" si="412"/>
        <v/>
      </c>
      <c r="AB147" s="193" t="str">
        <f t="shared" si="412"/>
        <v/>
      </c>
      <c r="AC147" s="193" t="str">
        <f t="shared" si="412"/>
        <v/>
      </c>
      <c r="AD147" s="193" t="str">
        <f t="shared" si="412"/>
        <v/>
      </c>
      <c r="AE147" s="193" t="str">
        <f t="shared" si="412"/>
        <v/>
      </c>
      <c r="AF147" s="193" t="str">
        <f t="shared" si="412"/>
        <v/>
      </c>
      <c r="AG147" s="193" t="str">
        <f t="shared" si="412"/>
        <v/>
      </c>
      <c r="AH147" s="193" t="str">
        <f t="shared" si="412"/>
        <v/>
      </c>
      <c r="AI147" s="193" t="str">
        <f t="shared" ref="AI147:BN147" si="413">IF(ISNUMBER(outYear),IF(UseTaxDeductibleInterest="No",(-AI135-AI58)/(1+NominalDiscountRate/100)^(AI2),(-AI135-AI58+AI56*AI141)/(1+NominalDiscountRate/100)^(AI2)),"")</f>
        <v/>
      </c>
      <c r="AJ147" s="193" t="str">
        <f t="shared" si="413"/>
        <v/>
      </c>
      <c r="AK147" s="193" t="str">
        <f t="shared" si="413"/>
        <v/>
      </c>
      <c r="AL147" s="193" t="str">
        <f t="shared" si="413"/>
        <v/>
      </c>
      <c r="AM147" s="193" t="str">
        <f t="shared" si="413"/>
        <v/>
      </c>
      <c r="AN147" s="193" t="str">
        <f t="shared" si="413"/>
        <v/>
      </c>
      <c r="AO147" s="193" t="str">
        <f t="shared" si="413"/>
        <v/>
      </c>
      <c r="AP147" s="193" t="str">
        <f t="shared" si="413"/>
        <v/>
      </c>
      <c r="AQ147" s="193" t="str">
        <f t="shared" si="413"/>
        <v/>
      </c>
      <c r="AR147" s="193" t="str">
        <f t="shared" si="413"/>
        <v/>
      </c>
      <c r="AS147" s="193" t="str">
        <f t="shared" si="413"/>
        <v/>
      </c>
      <c r="AT147" s="193" t="str">
        <f t="shared" si="413"/>
        <v/>
      </c>
      <c r="AU147" s="193" t="str">
        <f t="shared" si="413"/>
        <v/>
      </c>
      <c r="AV147" s="193" t="str">
        <f t="shared" si="413"/>
        <v/>
      </c>
      <c r="AW147" s="193" t="str">
        <f t="shared" si="413"/>
        <v/>
      </c>
      <c r="AX147" s="193" t="str">
        <f t="shared" si="413"/>
        <v/>
      </c>
      <c r="AY147" s="193" t="str">
        <f t="shared" si="413"/>
        <v/>
      </c>
      <c r="AZ147" s="193" t="str">
        <f t="shared" si="413"/>
        <v/>
      </c>
      <c r="BA147" s="193" t="str">
        <f t="shared" si="413"/>
        <v/>
      </c>
      <c r="BB147" s="193" t="str">
        <f t="shared" si="413"/>
        <v/>
      </c>
      <c r="BC147" s="193" t="str">
        <f t="shared" si="413"/>
        <v/>
      </c>
      <c r="BD147" s="193" t="str">
        <f t="shared" si="413"/>
        <v/>
      </c>
      <c r="BE147" s="193" t="str">
        <f t="shared" si="413"/>
        <v/>
      </c>
      <c r="BF147" s="193" t="str">
        <f t="shared" si="413"/>
        <v/>
      </c>
      <c r="BG147" s="193" t="str">
        <f t="shared" si="413"/>
        <v/>
      </c>
      <c r="BH147" s="193" t="str">
        <f t="shared" si="413"/>
        <v/>
      </c>
      <c r="BI147" s="193" t="str">
        <f t="shared" si="413"/>
        <v/>
      </c>
      <c r="BJ147" s="193" t="str">
        <f t="shared" si="413"/>
        <v/>
      </c>
      <c r="BK147" s="193" t="str">
        <f t="shared" si="413"/>
        <v/>
      </c>
      <c r="BL147" s="193" t="str">
        <f t="shared" si="413"/>
        <v/>
      </c>
      <c r="BM147" s="193" t="str">
        <f t="shared" si="413"/>
        <v/>
      </c>
      <c r="BN147" s="193" t="str">
        <f t="shared" si="413"/>
        <v/>
      </c>
      <c r="BO147" s="193" t="str">
        <f t="shared" ref="BO147:CX147" si="414">IF(ISNUMBER(outYear),IF(UseTaxDeductibleInterest="No",(-BO135-BO58)/(1+NominalDiscountRate/100)^(BO2),(-BO135-BO58+BO56*BO141)/(1+NominalDiscountRate/100)^(BO2)),"")</f>
        <v/>
      </c>
      <c r="BP147" s="193" t="str">
        <f t="shared" si="414"/>
        <v/>
      </c>
      <c r="BQ147" s="193" t="str">
        <f t="shared" si="414"/>
        <v/>
      </c>
      <c r="BR147" s="193" t="str">
        <f t="shared" si="414"/>
        <v/>
      </c>
      <c r="BS147" s="193" t="str">
        <f t="shared" si="414"/>
        <v/>
      </c>
      <c r="BT147" s="193" t="str">
        <f t="shared" si="414"/>
        <v/>
      </c>
      <c r="BU147" s="193" t="str">
        <f t="shared" si="414"/>
        <v/>
      </c>
      <c r="BV147" s="193" t="str">
        <f t="shared" si="414"/>
        <v/>
      </c>
      <c r="BW147" s="193" t="str">
        <f t="shared" si="414"/>
        <v/>
      </c>
      <c r="BX147" s="193" t="str">
        <f t="shared" si="414"/>
        <v/>
      </c>
      <c r="BY147" s="193" t="str">
        <f t="shared" si="414"/>
        <v/>
      </c>
      <c r="BZ147" s="193" t="str">
        <f t="shared" si="414"/>
        <v/>
      </c>
      <c r="CA147" s="193" t="str">
        <f t="shared" si="414"/>
        <v/>
      </c>
      <c r="CB147" s="193" t="str">
        <f t="shared" si="414"/>
        <v/>
      </c>
      <c r="CC147" s="193" t="str">
        <f t="shared" si="414"/>
        <v/>
      </c>
      <c r="CD147" s="193" t="str">
        <f t="shared" si="414"/>
        <v/>
      </c>
      <c r="CE147" s="193" t="str">
        <f t="shared" si="414"/>
        <v/>
      </c>
      <c r="CF147" s="193" t="str">
        <f t="shared" si="414"/>
        <v/>
      </c>
      <c r="CG147" s="193" t="str">
        <f t="shared" si="414"/>
        <v/>
      </c>
      <c r="CH147" s="193" t="str">
        <f t="shared" si="414"/>
        <v/>
      </c>
      <c r="CI147" s="193" t="str">
        <f t="shared" si="414"/>
        <v/>
      </c>
      <c r="CJ147" s="193" t="str">
        <f t="shared" si="414"/>
        <v/>
      </c>
      <c r="CK147" s="193" t="str">
        <f t="shared" si="414"/>
        <v/>
      </c>
      <c r="CL147" s="193" t="str">
        <f t="shared" si="414"/>
        <v/>
      </c>
      <c r="CM147" s="193" t="str">
        <f t="shared" si="414"/>
        <v/>
      </c>
      <c r="CN147" s="193" t="str">
        <f t="shared" si="414"/>
        <v/>
      </c>
      <c r="CO147" s="193" t="str">
        <f t="shared" si="414"/>
        <v/>
      </c>
      <c r="CP147" s="193" t="str">
        <f t="shared" si="414"/>
        <v/>
      </c>
      <c r="CQ147" s="193" t="str">
        <f t="shared" si="414"/>
        <v/>
      </c>
      <c r="CR147" s="193" t="str">
        <f t="shared" si="414"/>
        <v/>
      </c>
      <c r="CS147" s="193" t="str">
        <f t="shared" si="414"/>
        <v/>
      </c>
      <c r="CT147" s="193" t="str">
        <f t="shared" si="414"/>
        <v/>
      </c>
      <c r="CU147" s="193" t="str">
        <f t="shared" si="414"/>
        <v/>
      </c>
      <c r="CV147" s="193" t="str">
        <f t="shared" si="414"/>
        <v/>
      </c>
      <c r="CW147" s="193" t="str">
        <f t="shared" si="414"/>
        <v/>
      </c>
      <c r="CX147" s="193" t="str">
        <f t="shared" si="414"/>
        <v/>
      </c>
    </row>
    <row r="148" spans="1:102" x14ac:dyDescent="0.2">
      <c r="A148" s="55" t="s">
        <v>201</v>
      </c>
      <c r="B148" s="193">
        <f>B146-B147</f>
        <v>0</v>
      </c>
      <c r="C148" s="193" t="str">
        <f t="shared" ref="C148:AH148" si="415">IF(ISNUMBER(outYear),C146-C147,"")</f>
        <v/>
      </c>
      <c r="D148" s="193" t="str">
        <f t="shared" si="415"/>
        <v/>
      </c>
      <c r="E148" s="193" t="str">
        <f t="shared" si="415"/>
        <v/>
      </c>
      <c r="F148" s="193" t="str">
        <f t="shared" si="415"/>
        <v/>
      </c>
      <c r="G148" s="193" t="str">
        <f t="shared" si="415"/>
        <v/>
      </c>
      <c r="H148" s="193" t="str">
        <f t="shared" si="415"/>
        <v/>
      </c>
      <c r="I148" s="193" t="str">
        <f t="shared" si="415"/>
        <v/>
      </c>
      <c r="J148" s="193" t="str">
        <f t="shared" si="415"/>
        <v/>
      </c>
      <c r="K148" s="193" t="str">
        <f t="shared" si="415"/>
        <v/>
      </c>
      <c r="L148" s="193" t="str">
        <f t="shared" si="415"/>
        <v/>
      </c>
      <c r="M148" s="193" t="str">
        <f t="shared" si="415"/>
        <v/>
      </c>
      <c r="N148" s="193" t="str">
        <f t="shared" si="415"/>
        <v/>
      </c>
      <c r="O148" s="193" t="str">
        <f t="shared" si="415"/>
        <v/>
      </c>
      <c r="P148" s="193" t="str">
        <f t="shared" si="415"/>
        <v/>
      </c>
      <c r="Q148" s="193" t="str">
        <f t="shared" si="415"/>
        <v/>
      </c>
      <c r="R148" s="193" t="str">
        <f t="shared" si="415"/>
        <v/>
      </c>
      <c r="S148" s="193" t="str">
        <f t="shared" si="415"/>
        <v/>
      </c>
      <c r="T148" s="193" t="str">
        <f t="shared" si="415"/>
        <v/>
      </c>
      <c r="U148" s="193" t="str">
        <f t="shared" si="415"/>
        <v/>
      </c>
      <c r="V148" s="193" t="str">
        <f t="shared" si="415"/>
        <v/>
      </c>
      <c r="W148" s="193" t="str">
        <f t="shared" si="415"/>
        <v/>
      </c>
      <c r="X148" s="193" t="str">
        <f t="shared" si="415"/>
        <v/>
      </c>
      <c r="Y148" s="193" t="str">
        <f t="shared" si="415"/>
        <v/>
      </c>
      <c r="Z148" s="193" t="str">
        <f t="shared" si="415"/>
        <v/>
      </c>
      <c r="AA148" s="193" t="str">
        <f t="shared" si="415"/>
        <v/>
      </c>
      <c r="AB148" s="193" t="str">
        <f t="shared" si="415"/>
        <v/>
      </c>
      <c r="AC148" s="193" t="str">
        <f t="shared" si="415"/>
        <v/>
      </c>
      <c r="AD148" s="193" t="str">
        <f t="shared" si="415"/>
        <v/>
      </c>
      <c r="AE148" s="193" t="str">
        <f t="shared" si="415"/>
        <v/>
      </c>
      <c r="AF148" s="193" t="str">
        <f t="shared" si="415"/>
        <v/>
      </c>
      <c r="AG148" s="193" t="str">
        <f t="shared" si="415"/>
        <v/>
      </c>
      <c r="AH148" s="193" t="str">
        <f t="shared" si="415"/>
        <v/>
      </c>
      <c r="AI148" s="193" t="str">
        <f t="shared" ref="AI148:BN148" si="416">IF(ISNUMBER(outYear),AI146-AI147,"")</f>
        <v/>
      </c>
      <c r="AJ148" s="193" t="str">
        <f t="shared" si="416"/>
        <v/>
      </c>
      <c r="AK148" s="193" t="str">
        <f t="shared" si="416"/>
        <v/>
      </c>
      <c r="AL148" s="193" t="str">
        <f t="shared" si="416"/>
        <v/>
      </c>
      <c r="AM148" s="193" t="str">
        <f t="shared" si="416"/>
        <v/>
      </c>
      <c r="AN148" s="193" t="str">
        <f t="shared" si="416"/>
        <v/>
      </c>
      <c r="AO148" s="193" t="str">
        <f t="shared" si="416"/>
        <v/>
      </c>
      <c r="AP148" s="193" t="str">
        <f t="shared" si="416"/>
        <v/>
      </c>
      <c r="AQ148" s="193" t="str">
        <f t="shared" si="416"/>
        <v/>
      </c>
      <c r="AR148" s="193" t="str">
        <f t="shared" si="416"/>
        <v/>
      </c>
      <c r="AS148" s="193" t="str">
        <f t="shared" si="416"/>
        <v/>
      </c>
      <c r="AT148" s="193" t="str">
        <f t="shared" si="416"/>
        <v/>
      </c>
      <c r="AU148" s="193" t="str">
        <f t="shared" si="416"/>
        <v/>
      </c>
      <c r="AV148" s="193" t="str">
        <f t="shared" si="416"/>
        <v/>
      </c>
      <c r="AW148" s="193" t="str">
        <f t="shared" si="416"/>
        <v/>
      </c>
      <c r="AX148" s="193" t="str">
        <f t="shared" si="416"/>
        <v/>
      </c>
      <c r="AY148" s="193" t="str">
        <f t="shared" si="416"/>
        <v/>
      </c>
      <c r="AZ148" s="193" t="str">
        <f t="shared" si="416"/>
        <v/>
      </c>
      <c r="BA148" s="193" t="str">
        <f t="shared" si="416"/>
        <v/>
      </c>
      <c r="BB148" s="193" t="str">
        <f t="shared" si="416"/>
        <v/>
      </c>
      <c r="BC148" s="193" t="str">
        <f t="shared" si="416"/>
        <v/>
      </c>
      <c r="BD148" s="193" t="str">
        <f t="shared" si="416"/>
        <v/>
      </c>
      <c r="BE148" s="193" t="str">
        <f t="shared" si="416"/>
        <v/>
      </c>
      <c r="BF148" s="193" t="str">
        <f t="shared" si="416"/>
        <v/>
      </c>
      <c r="BG148" s="193" t="str">
        <f t="shared" si="416"/>
        <v/>
      </c>
      <c r="BH148" s="193" t="str">
        <f t="shared" si="416"/>
        <v/>
      </c>
      <c r="BI148" s="193" t="str">
        <f t="shared" si="416"/>
        <v/>
      </c>
      <c r="BJ148" s="193" t="str">
        <f t="shared" si="416"/>
        <v/>
      </c>
      <c r="BK148" s="193" t="str">
        <f t="shared" si="416"/>
        <v/>
      </c>
      <c r="BL148" s="193" t="str">
        <f t="shared" si="416"/>
        <v/>
      </c>
      <c r="BM148" s="193" t="str">
        <f t="shared" si="416"/>
        <v/>
      </c>
      <c r="BN148" s="193" t="str">
        <f t="shared" si="416"/>
        <v/>
      </c>
      <c r="BO148" s="193" t="str">
        <f t="shared" ref="BO148:CT148" si="417">IF(ISNUMBER(outYear),BO146-BO147,"")</f>
        <v/>
      </c>
      <c r="BP148" s="193" t="str">
        <f t="shared" si="417"/>
        <v/>
      </c>
      <c r="BQ148" s="193" t="str">
        <f t="shared" si="417"/>
        <v/>
      </c>
      <c r="BR148" s="193" t="str">
        <f t="shared" si="417"/>
        <v/>
      </c>
      <c r="BS148" s="193" t="str">
        <f t="shared" si="417"/>
        <v/>
      </c>
      <c r="BT148" s="193" t="str">
        <f t="shared" si="417"/>
        <v/>
      </c>
      <c r="BU148" s="193" t="str">
        <f t="shared" si="417"/>
        <v/>
      </c>
      <c r="BV148" s="193" t="str">
        <f t="shared" si="417"/>
        <v/>
      </c>
      <c r="BW148" s="193" t="str">
        <f t="shared" si="417"/>
        <v/>
      </c>
      <c r="BX148" s="193" t="str">
        <f t="shared" si="417"/>
        <v/>
      </c>
      <c r="BY148" s="193" t="str">
        <f t="shared" si="417"/>
        <v/>
      </c>
      <c r="BZ148" s="193" t="str">
        <f t="shared" si="417"/>
        <v/>
      </c>
      <c r="CA148" s="193" t="str">
        <f t="shared" si="417"/>
        <v/>
      </c>
      <c r="CB148" s="193" t="str">
        <f t="shared" si="417"/>
        <v/>
      </c>
      <c r="CC148" s="193" t="str">
        <f t="shared" si="417"/>
        <v/>
      </c>
      <c r="CD148" s="193" t="str">
        <f t="shared" si="417"/>
        <v/>
      </c>
      <c r="CE148" s="193" t="str">
        <f t="shared" si="417"/>
        <v/>
      </c>
      <c r="CF148" s="193" t="str">
        <f t="shared" si="417"/>
        <v/>
      </c>
      <c r="CG148" s="193" t="str">
        <f t="shared" si="417"/>
        <v/>
      </c>
      <c r="CH148" s="193" t="str">
        <f t="shared" si="417"/>
        <v/>
      </c>
      <c r="CI148" s="193" t="str">
        <f t="shared" si="417"/>
        <v/>
      </c>
      <c r="CJ148" s="193" t="str">
        <f t="shared" si="417"/>
        <v/>
      </c>
      <c r="CK148" s="193" t="str">
        <f t="shared" si="417"/>
        <v/>
      </c>
      <c r="CL148" s="193" t="str">
        <f t="shared" si="417"/>
        <v/>
      </c>
      <c r="CM148" s="193" t="str">
        <f t="shared" si="417"/>
        <v/>
      </c>
      <c r="CN148" s="193" t="str">
        <f t="shared" si="417"/>
        <v/>
      </c>
      <c r="CO148" s="193" t="str">
        <f t="shared" si="417"/>
        <v/>
      </c>
      <c r="CP148" s="193" t="str">
        <f t="shared" si="417"/>
        <v/>
      </c>
      <c r="CQ148" s="193" t="str">
        <f t="shared" si="417"/>
        <v/>
      </c>
      <c r="CR148" s="193" t="str">
        <f t="shared" si="417"/>
        <v/>
      </c>
      <c r="CS148" s="193" t="str">
        <f t="shared" si="417"/>
        <v/>
      </c>
      <c r="CT148" s="193" t="str">
        <f t="shared" si="417"/>
        <v/>
      </c>
      <c r="CU148" s="193" t="str">
        <f t="shared" ref="CU148:CX148" si="418">IF(ISNUMBER(outYear),CU146-CU147,"")</f>
        <v/>
      </c>
      <c r="CV148" s="193" t="str">
        <f t="shared" si="418"/>
        <v/>
      </c>
      <c r="CW148" s="193" t="str">
        <f t="shared" si="418"/>
        <v/>
      </c>
      <c r="CX148" s="193" t="str">
        <f t="shared" si="418"/>
        <v/>
      </c>
    </row>
    <row r="149" spans="1:102" x14ac:dyDescent="0.2">
      <c r="A149" s="194" t="s">
        <v>204</v>
      </c>
      <c r="B149" s="193">
        <f>B148</f>
        <v>0</v>
      </c>
      <c r="C149" s="193" t="str">
        <f t="shared" ref="C149:AH149" si="419">IF(ISNUMBER(outYear),C148+B149,"")</f>
        <v/>
      </c>
      <c r="D149" s="193" t="str">
        <f t="shared" si="419"/>
        <v/>
      </c>
      <c r="E149" s="193" t="str">
        <f t="shared" si="419"/>
        <v/>
      </c>
      <c r="F149" s="193" t="str">
        <f t="shared" si="419"/>
        <v/>
      </c>
      <c r="G149" s="193" t="str">
        <f t="shared" si="419"/>
        <v/>
      </c>
      <c r="H149" s="193" t="str">
        <f t="shared" si="419"/>
        <v/>
      </c>
      <c r="I149" s="193" t="str">
        <f t="shared" si="419"/>
        <v/>
      </c>
      <c r="J149" s="193" t="str">
        <f t="shared" si="419"/>
        <v/>
      </c>
      <c r="K149" s="193" t="str">
        <f t="shared" si="419"/>
        <v/>
      </c>
      <c r="L149" s="193" t="str">
        <f t="shared" si="419"/>
        <v/>
      </c>
      <c r="M149" s="193" t="str">
        <f t="shared" si="419"/>
        <v/>
      </c>
      <c r="N149" s="193" t="str">
        <f t="shared" si="419"/>
        <v/>
      </c>
      <c r="O149" s="193" t="str">
        <f t="shared" si="419"/>
        <v/>
      </c>
      <c r="P149" s="193" t="str">
        <f t="shared" si="419"/>
        <v/>
      </c>
      <c r="Q149" s="193" t="str">
        <f t="shared" si="419"/>
        <v/>
      </c>
      <c r="R149" s="193" t="str">
        <f t="shared" si="419"/>
        <v/>
      </c>
      <c r="S149" s="193" t="str">
        <f t="shared" si="419"/>
        <v/>
      </c>
      <c r="T149" s="193" t="str">
        <f t="shared" si="419"/>
        <v/>
      </c>
      <c r="U149" s="193" t="str">
        <f t="shared" si="419"/>
        <v/>
      </c>
      <c r="V149" s="193" t="str">
        <f t="shared" si="419"/>
        <v/>
      </c>
      <c r="W149" s="193" t="str">
        <f t="shared" si="419"/>
        <v/>
      </c>
      <c r="X149" s="193" t="str">
        <f t="shared" si="419"/>
        <v/>
      </c>
      <c r="Y149" s="193" t="str">
        <f t="shared" si="419"/>
        <v/>
      </c>
      <c r="Z149" s="193" t="str">
        <f t="shared" si="419"/>
        <v/>
      </c>
      <c r="AA149" s="193" t="str">
        <f t="shared" si="419"/>
        <v/>
      </c>
      <c r="AB149" s="193" t="str">
        <f t="shared" si="419"/>
        <v/>
      </c>
      <c r="AC149" s="193" t="str">
        <f t="shared" si="419"/>
        <v/>
      </c>
      <c r="AD149" s="193" t="str">
        <f t="shared" si="419"/>
        <v/>
      </c>
      <c r="AE149" s="193" t="str">
        <f t="shared" si="419"/>
        <v/>
      </c>
      <c r="AF149" s="193" t="str">
        <f t="shared" si="419"/>
        <v/>
      </c>
      <c r="AG149" s="193" t="str">
        <f t="shared" si="419"/>
        <v/>
      </c>
      <c r="AH149" s="193" t="str">
        <f t="shared" si="419"/>
        <v/>
      </c>
      <c r="AI149" s="193" t="str">
        <f t="shared" ref="AI149:BN149" si="420">IF(ISNUMBER(outYear),AI148+AH149,"")</f>
        <v/>
      </c>
      <c r="AJ149" s="193" t="str">
        <f t="shared" si="420"/>
        <v/>
      </c>
      <c r="AK149" s="193" t="str">
        <f t="shared" si="420"/>
        <v/>
      </c>
      <c r="AL149" s="193" t="str">
        <f t="shared" si="420"/>
        <v/>
      </c>
      <c r="AM149" s="193" t="str">
        <f t="shared" si="420"/>
        <v/>
      </c>
      <c r="AN149" s="193" t="str">
        <f t="shared" si="420"/>
        <v/>
      </c>
      <c r="AO149" s="193" t="str">
        <f t="shared" si="420"/>
        <v/>
      </c>
      <c r="AP149" s="193" t="str">
        <f t="shared" si="420"/>
        <v/>
      </c>
      <c r="AQ149" s="193" t="str">
        <f t="shared" si="420"/>
        <v/>
      </c>
      <c r="AR149" s="193" t="str">
        <f t="shared" si="420"/>
        <v/>
      </c>
      <c r="AS149" s="193" t="str">
        <f t="shared" si="420"/>
        <v/>
      </c>
      <c r="AT149" s="193" t="str">
        <f t="shared" si="420"/>
        <v/>
      </c>
      <c r="AU149" s="193" t="str">
        <f t="shared" si="420"/>
        <v/>
      </c>
      <c r="AV149" s="193" t="str">
        <f t="shared" si="420"/>
        <v/>
      </c>
      <c r="AW149" s="193" t="str">
        <f t="shared" si="420"/>
        <v/>
      </c>
      <c r="AX149" s="193" t="str">
        <f t="shared" si="420"/>
        <v/>
      </c>
      <c r="AY149" s="193" t="str">
        <f t="shared" si="420"/>
        <v/>
      </c>
      <c r="AZ149" s="193" t="str">
        <f t="shared" si="420"/>
        <v/>
      </c>
      <c r="BA149" s="193" t="str">
        <f t="shared" si="420"/>
        <v/>
      </c>
      <c r="BB149" s="193" t="str">
        <f t="shared" si="420"/>
        <v/>
      </c>
      <c r="BC149" s="193" t="str">
        <f t="shared" si="420"/>
        <v/>
      </c>
      <c r="BD149" s="193" t="str">
        <f t="shared" si="420"/>
        <v/>
      </c>
      <c r="BE149" s="193" t="str">
        <f t="shared" si="420"/>
        <v/>
      </c>
      <c r="BF149" s="193" t="str">
        <f t="shared" si="420"/>
        <v/>
      </c>
      <c r="BG149" s="193" t="str">
        <f t="shared" si="420"/>
        <v/>
      </c>
      <c r="BH149" s="193" t="str">
        <f t="shared" si="420"/>
        <v/>
      </c>
      <c r="BI149" s="193" t="str">
        <f t="shared" si="420"/>
        <v/>
      </c>
      <c r="BJ149" s="193" t="str">
        <f t="shared" si="420"/>
        <v/>
      </c>
      <c r="BK149" s="193" t="str">
        <f t="shared" si="420"/>
        <v/>
      </c>
      <c r="BL149" s="193" t="str">
        <f t="shared" si="420"/>
        <v/>
      </c>
      <c r="BM149" s="193" t="str">
        <f t="shared" si="420"/>
        <v/>
      </c>
      <c r="BN149" s="193" t="str">
        <f t="shared" si="420"/>
        <v/>
      </c>
      <c r="BO149" s="193" t="str">
        <f t="shared" ref="BO149:CT149" si="421">IF(ISNUMBER(outYear),BO148+BN149,"")</f>
        <v/>
      </c>
      <c r="BP149" s="193" t="str">
        <f t="shared" si="421"/>
        <v/>
      </c>
      <c r="BQ149" s="193" t="str">
        <f t="shared" si="421"/>
        <v/>
      </c>
      <c r="BR149" s="193" t="str">
        <f t="shared" si="421"/>
        <v/>
      </c>
      <c r="BS149" s="193" t="str">
        <f t="shared" si="421"/>
        <v/>
      </c>
      <c r="BT149" s="193" t="str">
        <f t="shared" si="421"/>
        <v/>
      </c>
      <c r="BU149" s="193" t="str">
        <f t="shared" si="421"/>
        <v/>
      </c>
      <c r="BV149" s="193" t="str">
        <f t="shared" si="421"/>
        <v/>
      </c>
      <c r="BW149" s="193" t="str">
        <f t="shared" si="421"/>
        <v/>
      </c>
      <c r="BX149" s="193" t="str">
        <f t="shared" si="421"/>
        <v/>
      </c>
      <c r="BY149" s="193" t="str">
        <f t="shared" si="421"/>
        <v/>
      </c>
      <c r="BZ149" s="193" t="str">
        <f t="shared" si="421"/>
        <v/>
      </c>
      <c r="CA149" s="193" t="str">
        <f t="shared" si="421"/>
        <v/>
      </c>
      <c r="CB149" s="193" t="str">
        <f t="shared" si="421"/>
        <v/>
      </c>
      <c r="CC149" s="193" t="str">
        <f t="shared" si="421"/>
        <v/>
      </c>
      <c r="CD149" s="193" t="str">
        <f t="shared" si="421"/>
        <v/>
      </c>
      <c r="CE149" s="193" t="str">
        <f t="shared" si="421"/>
        <v/>
      </c>
      <c r="CF149" s="193" t="str">
        <f t="shared" si="421"/>
        <v/>
      </c>
      <c r="CG149" s="193" t="str">
        <f t="shared" si="421"/>
        <v/>
      </c>
      <c r="CH149" s="193" t="str">
        <f t="shared" si="421"/>
        <v/>
      </c>
      <c r="CI149" s="193" t="str">
        <f t="shared" si="421"/>
        <v/>
      </c>
      <c r="CJ149" s="193" t="str">
        <f t="shared" si="421"/>
        <v/>
      </c>
      <c r="CK149" s="193" t="str">
        <f t="shared" si="421"/>
        <v/>
      </c>
      <c r="CL149" s="193" t="str">
        <f t="shared" si="421"/>
        <v/>
      </c>
      <c r="CM149" s="193" t="str">
        <f t="shared" si="421"/>
        <v/>
      </c>
      <c r="CN149" s="193" t="str">
        <f t="shared" si="421"/>
        <v/>
      </c>
      <c r="CO149" s="193" t="str">
        <f t="shared" si="421"/>
        <v/>
      </c>
      <c r="CP149" s="193" t="str">
        <f t="shared" si="421"/>
        <v/>
      </c>
      <c r="CQ149" s="193" t="str">
        <f t="shared" si="421"/>
        <v/>
      </c>
      <c r="CR149" s="193" t="str">
        <f t="shared" si="421"/>
        <v/>
      </c>
      <c r="CS149" s="193" t="str">
        <f t="shared" si="421"/>
        <v/>
      </c>
      <c r="CT149" s="193" t="str">
        <f t="shared" si="421"/>
        <v/>
      </c>
      <c r="CU149" s="193" t="str">
        <f t="shared" ref="CU149:CX149" si="422">IF(ISNUMBER(outYear),CU148+CT149,"")</f>
        <v/>
      </c>
      <c r="CV149" s="193" t="str">
        <f t="shared" si="422"/>
        <v/>
      </c>
      <c r="CW149" s="193" t="str">
        <f t="shared" si="422"/>
        <v/>
      </c>
      <c r="CX149" s="193" t="str">
        <f t="shared" si="422"/>
        <v/>
      </c>
    </row>
    <row r="150" spans="1:102" x14ac:dyDescent="0.2">
      <c r="A150" s="194" t="s">
        <v>206</v>
      </c>
      <c r="B150" s="193"/>
      <c r="C150" s="192" t="str">
        <f>IF(ISNUMBER(outYear),IF(C149&lt;=0,1,IF(B149&gt;0,0,IF(-B149/C148&gt;0,-B149/C148,0))),"")</f>
        <v/>
      </c>
      <c r="D150" s="192" t="str">
        <f t="shared" ref="D150:AH150" si="423">IF(ISNUMBER(outYear),IF(D149&lt;=0,1,IF(C149&gt;0,0,IF(-C149/D148&gt;0,-C149/D148,0))),"")</f>
        <v/>
      </c>
      <c r="E150" s="192" t="str">
        <f t="shared" si="423"/>
        <v/>
      </c>
      <c r="F150" s="192" t="str">
        <f t="shared" si="423"/>
        <v/>
      </c>
      <c r="G150" s="192" t="str">
        <f t="shared" si="423"/>
        <v/>
      </c>
      <c r="H150" s="192" t="str">
        <f t="shared" si="423"/>
        <v/>
      </c>
      <c r="I150" s="192" t="str">
        <f t="shared" si="423"/>
        <v/>
      </c>
      <c r="J150" s="192" t="str">
        <f t="shared" si="423"/>
        <v/>
      </c>
      <c r="K150" s="192" t="str">
        <f t="shared" si="423"/>
        <v/>
      </c>
      <c r="L150" s="192" t="str">
        <f t="shared" si="423"/>
        <v/>
      </c>
      <c r="M150" s="192" t="str">
        <f t="shared" si="423"/>
        <v/>
      </c>
      <c r="N150" s="192" t="str">
        <f t="shared" si="423"/>
        <v/>
      </c>
      <c r="O150" s="192" t="str">
        <f t="shared" si="423"/>
        <v/>
      </c>
      <c r="P150" s="192" t="str">
        <f t="shared" si="423"/>
        <v/>
      </c>
      <c r="Q150" s="192" t="str">
        <f t="shared" si="423"/>
        <v/>
      </c>
      <c r="R150" s="192" t="str">
        <f t="shared" si="423"/>
        <v/>
      </c>
      <c r="S150" s="192" t="str">
        <f t="shared" si="423"/>
        <v/>
      </c>
      <c r="T150" s="192" t="str">
        <f t="shared" si="423"/>
        <v/>
      </c>
      <c r="U150" s="192" t="str">
        <f t="shared" si="423"/>
        <v/>
      </c>
      <c r="V150" s="192" t="str">
        <f t="shared" si="423"/>
        <v/>
      </c>
      <c r="W150" s="192" t="str">
        <f t="shared" si="423"/>
        <v/>
      </c>
      <c r="X150" s="192" t="str">
        <f t="shared" si="423"/>
        <v/>
      </c>
      <c r="Y150" s="192" t="str">
        <f t="shared" si="423"/>
        <v/>
      </c>
      <c r="Z150" s="192" t="str">
        <f t="shared" si="423"/>
        <v/>
      </c>
      <c r="AA150" s="192" t="str">
        <f t="shared" si="423"/>
        <v/>
      </c>
      <c r="AB150" s="192" t="str">
        <f t="shared" si="423"/>
        <v/>
      </c>
      <c r="AC150" s="192" t="str">
        <f t="shared" si="423"/>
        <v/>
      </c>
      <c r="AD150" s="192" t="str">
        <f t="shared" si="423"/>
        <v/>
      </c>
      <c r="AE150" s="192" t="str">
        <f t="shared" si="423"/>
        <v/>
      </c>
      <c r="AF150" s="192" t="str">
        <f t="shared" si="423"/>
        <v/>
      </c>
      <c r="AG150" s="192" t="str">
        <f t="shared" si="423"/>
        <v/>
      </c>
      <c r="AH150" s="192" t="str">
        <f t="shared" si="423"/>
        <v/>
      </c>
      <c r="AI150" s="192" t="str">
        <f t="shared" ref="AI150:BN150" si="424">IF(ISNUMBER(outYear),IF(AI149&lt;=0,1,IF(AH149&gt;0,0,IF(-AH149/AI148&gt;0,-AH149/AI148,0))),"")</f>
        <v/>
      </c>
      <c r="AJ150" s="192" t="str">
        <f t="shared" si="424"/>
        <v/>
      </c>
      <c r="AK150" s="192" t="str">
        <f t="shared" si="424"/>
        <v/>
      </c>
      <c r="AL150" s="192" t="str">
        <f t="shared" si="424"/>
        <v/>
      </c>
      <c r="AM150" s="192" t="str">
        <f t="shared" si="424"/>
        <v/>
      </c>
      <c r="AN150" s="192" t="str">
        <f t="shared" si="424"/>
        <v/>
      </c>
      <c r="AO150" s="192" t="str">
        <f t="shared" si="424"/>
        <v/>
      </c>
      <c r="AP150" s="192" t="str">
        <f t="shared" si="424"/>
        <v/>
      </c>
      <c r="AQ150" s="192" t="str">
        <f t="shared" si="424"/>
        <v/>
      </c>
      <c r="AR150" s="192" t="str">
        <f t="shared" si="424"/>
        <v/>
      </c>
      <c r="AS150" s="192" t="str">
        <f t="shared" si="424"/>
        <v/>
      </c>
      <c r="AT150" s="192" t="str">
        <f t="shared" si="424"/>
        <v/>
      </c>
      <c r="AU150" s="192" t="str">
        <f t="shared" si="424"/>
        <v/>
      </c>
      <c r="AV150" s="192" t="str">
        <f t="shared" si="424"/>
        <v/>
      </c>
      <c r="AW150" s="192" t="str">
        <f t="shared" si="424"/>
        <v/>
      </c>
      <c r="AX150" s="192" t="str">
        <f t="shared" si="424"/>
        <v/>
      </c>
      <c r="AY150" s="192" t="str">
        <f t="shared" si="424"/>
        <v/>
      </c>
      <c r="AZ150" s="192" t="str">
        <f t="shared" si="424"/>
        <v/>
      </c>
      <c r="BA150" s="192" t="str">
        <f t="shared" si="424"/>
        <v/>
      </c>
      <c r="BB150" s="192" t="str">
        <f t="shared" si="424"/>
        <v/>
      </c>
      <c r="BC150" s="192" t="str">
        <f t="shared" si="424"/>
        <v/>
      </c>
      <c r="BD150" s="192" t="str">
        <f t="shared" si="424"/>
        <v/>
      </c>
      <c r="BE150" s="192" t="str">
        <f t="shared" si="424"/>
        <v/>
      </c>
      <c r="BF150" s="192" t="str">
        <f t="shared" si="424"/>
        <v/>
      </c>
      <c r="BG150" s="192" t="str">
        <f t="shared" si="424"/>
        <v/>
      </c>
      <c r="BH150" s="192" t="str">
        <f t="shared" si="424"/>
        <v/>
      </c>
      <c r="BI150" s="192" t="str">
        <f t="shared" si="424"/>
        <v/>
      </c>
      <c r="BJ150" s="192" t="str">
        <f t="shared" si="424"/>
        <v/>
      </c>
      <c r="BK150" s="192" t="str">
        <f t="shared" si="424"/>
        <v/>
      </c>
      <c r="BL150" s="192" t="str">
        <f t="shared" si="424"/>
        <v/>
      </c>
      <c r="BM150" s="192" t="str">
        <f t="shared" si="424"/>
        <v/>
      </c>
      <c r="BN150" s="192" t="str">
        <f t="shared" si="424"/>
        <v/>
      </c>
      <c r="BO150" s="192" t="str">
        <f t="shared" ref="BO150:CT150" si="425">IF(ISNUMBER(outYear),IF(BO149&lt;=0,1,IF(BN149&gt;0,0,IF(-BN149/BO148&gt;0,-BN149/BO148,0))),"")</f>
        <v/>
      </c>
      <c r="BP150" s="192" t="str">
        <f t="shared" si="425"/>
        <v/>
      </c>
      <c r="BQ150" s="192" t="str">
        <f t="shared" si="425"/>
        <v/>
      </c>
      <c r="BR150" s="192" t="str">
        <f t="shared" si="425"/>
        <v/>
      </c>
      <c r="BS150" s="192" t="str">
        <f t="shared" si="425"/>
        <v/>
      </c>
      <c r="BT150" s="192" t="str">
        <f t="shared" si="425"/>
        <v/>
      </c>
      <c r="BU150" s="192" t="str">
        <f t="shared" si="425"/>
        <v/>
      </c>
      <c r="BV150" s="192" t="str">
        <f t="shared" si="425"/>
        <v/>
      </c>
      <c r="BW150" s="192" t="str">
        <f t="shared" si="425"/>
        <v/>
      </c>
      <c r="BX150" s="192" t="str">
        <f t="shared" si="425"/>
        <v/>
      </c>
      <c r="BY150" s="192" t="str">
        <f t="shared" si="425"/>
        <v/>
      </c>
      <c r="BZ150" s="192" t="str">
        <f t="shared" si="425"/>
        <v/>
      </c>
      <c r="CA150" s="192" t="str">
        <f t="shared" si="425"/>
        <v/>
      </c>
      <c r="CB150" s="192" t="str">
        <f t="shared" si="425"/>
        <v/>
      </c>
      <c r="CC150" s="192" t="str">
        <f t="shared" si="425"/>
        <v/>
      </c>
      <c r="CD150" s="192" t="str">
        <f t="shared" si="425"/>
        <v/>
      </c>
      <c r="CE150" s="192" t="str">
        <f t="shared" si="425"/>
        <v/>
      </c>
      <c r="CF150" s="192" t="str">
        <f t="shared" si="425"/>
        <v/>
      </c>
      <c r="CG150" s="192" t="str">
        <f t="shared" si="425"/>
        <v/>
      </c>
      <c r="CH150" s="192" t="str">
        <f t="shared" si="425"/>
        <v/>
      </c>
      <c r="CI150" s="192" t="str">
        <f t="shared" si="425"/>
        <v/>
      </c>
      <c r="CJ150" s="192" t="str">
        <f t="shared" si="425"/>
        <v/>
      </c>
      <c r="CK150" s="192" t="str">
        <f t="shared" si="425"/>
        <v/>
      </c>
      <c r="CL150" s="192" t="str">
        <f t="shared" si="425"/>
        <v/>
      </c>
      <c r="CM150" s="192" t="str">
        <f t="shared" si="425"/>
        <v/>
      </c>
      <c r="CN150" s="192" t="str">
        <f t="shared" si="425"/>
        <v/>
      </c>
      <c r="CO150" s="192" t="str">
        <f t="shared" si="425"/>
        <v/>
      </c>
      <c r="CP150" s="192" t="str">
        <f t="shared" si="425"/>
        <v/>
      </c>
      <c r="CQ150" s="192" t="str">
        <f t="shared" si="425"/>
        <v/>
      </c>
      <c r="CR150" s="192" t="str">
        <f t="shared" si="425"/>
        <v/>
      </c>
      <c r="CS150" s="192" t="str">
        <f t="shared" si="425"/>
        <v/>
      </c>
      <c r="CT150" s="192" t="str">
        <f t="shared" si="425"/>
        <v/>
      </c>
      <c r="CU150" s="192" t="str">
        <f t="shared" ref="CU150:CX150" si="426">IF(ISNUMBER(outYear),IF(CU149&lt;=0,1,IF(CT149&gt;0,0,IF(-CT149/CU148&gt;0,-CT149/CU148,0))),"")</f>
        <v/>
      </c>
      <c r="CV150" s="192" t="str">
        <f t="shared" si="426"/>
        <v/>
      </c>
      <c r="CW150" s="192" t="str">
        <f t="shared" si="426"/>
        <v/>
      </c>
      <c r="CX150" s="192" t="str">
        <f t="shared" si="426"/>
        <v/>
      </c>
    </row>
    <row r="151" spans="1:102" x14ac:dyDescent="0.2">
      <c r="A151" s="196" t="s">
        <v>205</v>
      </c>
      <c r="C151" s="195" t="str">
        <f>IF(ISNUMBER(outYear),SUM(C150:CX150),"")</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189</vt:i4>
      </vt:variant>
    </vt:vector>
  </HeadingPairs>
  <TitlesOfParts>
    <vt:vector size="191"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cf_om_production1_expense</vt:lpstr>
      <vt:lpstr>cf_om_production2_expense</vt:lpstr>
      <vt:lpstr>cf_thermal_value</vt:lpstr>
      <vt:lpstr>CostFlow</vt:lpstr>
      <vt:lpstr>CumulativePaybackCashFlowWithExpenses</vt:lpstr>
      <vt:lpstr>debt_fraction</vt:lpstr>
      <vt:lpstr>federal_tax_rate</vt:lpstr>
      <vt:lpstr>FederalDepreciation</vt:lpstr>
      <vt:lpstr>FederalDepreciationSchedule</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2024-04-18T22:55:10Z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