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vijayak\Documents\GitHub\supply-chain-inputs\cases\BASECASE_Centralonly-lowercap_station_plant\inputs\components\"/>
    </mc:Choice>
  </mc:AlternateContent>
  <xr:revisionPtr revIDLastSave="0" documentId="13_ncr:40009_{4E69C9A2-F691-4AE2-9AE7-CD5609637CC5}" xr6:coauthVersionLast="47" xr6:coauthVersionMax="47" xr10:uidLastSave="{00000000-0000-0000-0000-000000000000}"/>
  <bookViews>
    <workbookView xWindow="-110" yWindow="-110" windowWidth="19420" windowHeight="10560"/>
  </bookViews>
  <sheets>
    <sheet name="production-costs_lowerlimit" sheetId="1" r:id="rId1"/>
  </sheets>
  <definedNames>
    <definedName name="_xlnm._FilterDatabase" localSheetId="0" hidden="1">'production-costs_lowerlimit'!$A$1:$Q$117</definedName>
  </definedNames>
  <calcPr calcId="0"/>
</workbook>
</file>

<file path=xl/calcChain.xml><?xml version="1.0" encoding="utf-8"?>
<calcChain xmlns="http://schemas.openxmlformats.org/spreadsheetml/2006/main">
  <c r="C66" i="1" l="1"/>
  <c r="C23" i="1"/>
  <c r="P24" i="1"/>
  <c r="C20" i="1"/>
  <c r="C19" i="1"/>
  <c r="C16" i="1"/>
  <c r="C15" i="1" s="1"/>
  <c r="C12" i="1"/>
  <c r="C11" i="1" s="1"/>
  <c r="C8" i="1"/>
  <c r="Q8" i="1"/>
  <c r="P12" i="1" l="1"/>
  <c r="C7" i="1"/>
</calcChain>
</file>

<file path=xl/sharedStrings.xml><?xml version="1.0" encoding="utf-8"?>
<sst xmlns="http://schemas.openxmlformats.org/spreadsheetml/2006/main" count="362" uniqueCount="20">
  <si>
    <t>Technology</t>
  </si>
  <si>
    <t>Year</t>
  </si>
  <si>
    <t>Nameplate Capacity [kg/yr]</t>
  </si>
  <si>
    <t>Maximum Utilization [kg/kg]</t>
  </si>
  <si>
    <t>Production?</t>
  </si>
  <si>
    <t>Lifetime [yr]</t>
  </si>
  <si>
    <t>Scaling Exponent</t>
  </si>
  <si>
    <t>Capital Cost [$]</t>
  </si>
  <si>
    <t>Capital Cost [$/km]</t>
  </si>
  <si>
    <t>Fixed Operating Cost [fraction of CapCost/y]</t>
  </si>
  <si>
    <t>Fixed Operating Cost [$/km/yr]</t>
  </si>
  <si>
    <t>Variable Operating Cost [$/kg]</t>
  </si>
  <si>
    <t>Variable Operating Cost [$/km/kg]</t>
  </si>
  <si>
    <t>Storage Technology</t>
  </si>
  <si>
    <t>Central Grid Electrolysis (PEM)</t>
  </si>
  <si>
    <t>Central</t>
  </si>
  <si>
    <t>No Storage</t>
  </si>
  <si>
    <t>Central Natural Gas Reforming w/CCS</t>
  </si>
  <si>
    <t>Onsite Electrolysis (PEM)</t>
  </si>
  <si>
    <t>Onsite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</si>
</sst>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33" borderId="0" xfId="0" applyFill="1"/>
    <xf numFmtId="11" fontId="0" fillId="33" borderId="0" xfId="0" applyNumberFormat="1" applyFill="1"/>
    <xf numFmtId="0" fontId="0" fillId="0" borderId="0" xfId="0" applyFill="1"/>
    <xf numFmtId="11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7"/>
  <sheetViews>
    <sheetView tabSelected="1" workbookViewId="0">
      <selection sqref="A1:O1048576"/>
    </sheetView>
  </sheetViews>
  <sheetFormatPr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7" x14ac:dyDescent="0.35">
      <c r="A2" t="s">
        <v>14</v>
      </c>
      <c r="B2">
        <v>2015</v>
      </c>
      <c r="C2" s="1">
        <v>619000</v>
      </c>
      <c r="D2">
        <v>1</v>
      </c>
      <c r="E2" t="s">
        <v>15</v>
      </c>
      <c r="F2">
        <v>40</v>
      </c>
      <c r="G2">
        <v>0.94042265899999999</v>
      </c>
      <c r="H2" s="1">
        <v>3810000</v>
      </c>
      <c r="I2">
        <v>0</v>
      </c>
      <c r="J2">
        <v>6.6374561999999998E-2</v>
      </c>
      <c r="K2">
        <v>0</v>
      </c>
      <c r="L2">
        <v>2.9529848000000001E-2</v>
      </c>
      <c r="M2">
        <v>0</v>
      </c>
      <c r="N2" t="s">
        <v>16</v>
      </c>
    </row>
    <row r="3" spans="1:17" x14ac:dyDescent="0.35">
      <c r="A3" t="s">
        <v>14</v>
      </c>
      <c r="B3">
        <v>2015</v>
      </c>
      <c r="C3" s="1">
        <v>20600000</v>
      </c>
      <c r="D3">
        <v>1</v>
      </c>
      <c r="E3" t="s">
        <v>15</v>
      </c>
      <c r="F3">
        <v>40</v>
      </c>
      <c r="G3">
        <v>1</v>
      </c>
      <c r="H3" s="1">
        <v>103000000</v>
      </c>
      <c r="I3">
        <v>0</v>
      </c>
      <c r="J3">
        <v>6.7636716999999999E-2</v>
      </c>
      <c r="K3">
        <v>0</v>
      </c>
      <c r="L3">
        <v>2.4377435999999999E-2</v>
      </c>
      <c r="M3">
        <v>0</v>
      </c>
      <c r="N3" t="s">
        <v>16</v>
      </c>
    </row>
    <row r="4" spans="1:17" x14ac:dyDescent="0.35">
      <c r="A4" t="s">
        <v>14</v>
      </c>
      <c r="B4">
        <v>2020</v>
      </c>
      <c r="C4" s="1">
        <v>624000</v>
      </c>
      <c r="D4">
        <v>1</v>
      </c>
      <c r="E4" t="s">
        <v>15</v>
      </c>
      <c r="F4">
        <v>40</v>
      </c>
      <c r="G4">
        <v>0.93564392600000001</v>
      </c>
      <c r="H4" s="1">
        <v>3440000</v>
      </c>
      <c r="I4">
        <v>0</v>
      </c>
      <c r="J4">
        <v>6.5424110999999993E-2</v>
      </c>
      <c r="K4">
        <v>0</v>
      </c>
      <c r="L4">
        <v>2.9102935E-2</v>
      </c>
      <c r="M4">
        <v>0</v>
      </c>
      <c r="N4" t="s">
        <v>16</v>
      </c>
    </row>
    <row r="5" spans="1:17" x14ac:dyDescent="0.35">
      <c r="A5" t="s">
        <v>14</v>
      </c>
      <c r="B5">
        <v>2020</v>
      </c>
      <c r="C5" s="1">
        <v>20800000</v>
      </c>
      <c r="D5">
        <v>1</v>
      </c>
      <c r="E5" t="s">
        <v>15</v>
      </c>
      <c r="F5">
        <v>40</v>
      </c>
      <c r="G5">
        <v>1</v>
      </c>
      <c r="H5" s="1">
        <v>91600000</v>
      </c>
      <c r="I5">
        <v>0</v>
      </c>
      <c r="J5">
        <v>6.7710074999999995E-2</v>
      </c>
      <c r="K5">
        <v>0</v>
      </c>
      <c r="L5">
        <v>2.3571242999999999E-2</v>
      </c>
      <c r="M5">
        <v>0</v>
      </c>
      <c r="N5" t="s">
        <v>16</v>
      </c>
    </row>
    <row r="6" spans="1:17" s="2" customFormat="1" x14ac:dyDescent="0.35">
      <c r="A6" s="2" t="s">
        <v>14</v>
      </c>
      <c r="B6" s="2">
        <v>2025</v>
      </c>
      <c r="C6" s="3">
        <v>100</v>
      </c>
      <c r="D6" s="2">
        <v>1</v>
      </c>
      <c r="E6" s="2" t="s">
        <v>15</v>
      </c>
      <c r="F6" s="2">
        <v>40</v>
      </c>
      <c r="G6" s="2">
        <v>2</v>
      </c>
      <c r="H6" s="3">
        <v>10000000000</v>
      </c>
      <c r="I6" s="2">
        <v>0</v>
      </c>
      <c r="J6" s="2">
        <v>6.4473660000000002E-2</v>
      </c>
      <c r="K6" s="2">
        <v>0</v>
      </c>
      <c r="L6" s="2">
        <v>2.9102935E-2</v>
      </c>
      <c r="M6" s="2">
        <v>0</v>
      </c>
      <c r="N6" s="2" t="s">
        <v>16</v>
      </c>
      <c r="P6" s="3"/>
    </row>
    <row r="7" spans="1:17" s="2" customFormat="1" x14ac:dyDescent="0.35">
      <c r="A7" s="2" t="s">
        <v>14</v>
      </c>
      <c r="B7" s="2">
        <v>2025</v>
      </c>
      <c r="C7" s="3">
        <f>C8-1</f>
        <v>7299999</v>
      </c>
      <c r="D7" s="2">
        <v>1</v>
      </c>
      <c r="E7" s="2" t="s">
        <v>15</v>
      </c>
      <c r="F7" s="2">
        <v>40</v>
      </c>
      <c r="G7" s="2">
        <v>2</v>
      </c>
      <c r="H7" s="3">
        <v>10000000000</v>
      </c>
      <c r="I7" s="2">
        <v>0</v>
      </c>
      <c r="J7" s="2">
        <v>6.4473660000000002E-2</v>
      </c>
      <c r="K7" s="2">
        <v>0</v>
      </c>
      <c r="L7" s="2">
        <v>2.9102935E-2</v>
      </c>
      <c r="M7" s="2">
        <v>0</v>
      </c>
      <c r="N7" s="2" t="s">
        <v>16</v>
      </c>
      <c r="P7" s="3"/>
    </row>
    <row r="8" spans="1:17" s="2" customFormat="1" x14ac:dyDescent="0.35">
      <c r="A8" s="2" t="s">
        <v>14</v>
      </c>
      <c r="B8" s="2">
        <v>2025</v>
      </c>
      <c r="C8" s="2">
        <f>20*1000*365</f>
        <v>7300000</v>
      </c>
      <c r="D8" s="2">
        <v>1</v>
      </c>
      <c r="E8" s="2" t="s">
        <v>15</v>
      </c>
      <c r="F8" s="2">
        <v>40</v>
      </c>
      <c r="G8" s="2">
        <v>0.93086519300000004</v>
      </c>
      <c r="H8" s="3">
        <v>42255000</v>
      </c>
      <c r="I8" s="2">
        <v>0</v>
      </c>
      <c r="J8" s="2">
        <v>6.4473660000000002E-2</v>
      </c>
      <c r="K8" s="2">
        <v>0</v>
      </c>
      <c r="L8" s="2">
        <v>2.9102935E-2</v>
      </c>
      <c r="M8" s="2">
        <v>0</v>
      </c>
      <c r="N8" s="2" t="s">
        <v>16</v>
      </c>
      <c r="P8" s="3"/>
      <c r="Q8" s="2">
        <f>20*1000*365</f>
        <v>7300000</v>
      </c>
    </row>
    <row r="9" spans="1:17" s="4" customFormat="1" x14ac:dyDescent="0.35">
      <c r="A9" s="4" t="s">
        <v>14</v>
      </c>
      <c r="B9" s="4">
        <v>2025</v>
      </c>
      <c r="C9" s="5">
        <v>21000000</v>
      </c>
      <c r="D9" s="4">
        <v>1</v>
      </c>
      <c r="E9" s="4" t="s">
        <v>15</v>
      </c>
      <c r="F9" s="4">
        <v>40</v>
      </c>
      <c r="G9" s="4">
        <v>1</v>
      </c>
      <c r="H9" s="5">
        <v>81399999.999999985</v>
      </c>
      <c r="I9" s="4">
        <v>0</v>
      </c>
      <c r="J9" s="4">
        <v>6.7783434000000004E-2</v>
      </c>
      <c r="K9" s="4">
        <v>0</v>
      </c>
      <c r="L9" s="4">
        <v>2.3571242999999999E-2</v>
      </c>
      <c r="M9" s="4">
        <v>0</v>
      </c>
      <c r="N9" s="4" t="s">
        <v>16</v>
      </c>
      <c r="P9" s="5"/>
    </row>
    <row r="10" spans="1:17" x14ac:dyDescent="0.35">
      <c r="A10" t="s">
        <v>14</v>
      </c>
      <c r="B10">
        <v>2030</v>
      </c>
      <c r="C10" s="3">
        <v>100</v>
      </c>
      <c r="D10" s="2">
        <v>1</v>
      </c>
      <c r="E10" s="2" t="s">
        <v>15</v>
      </c>
      <c r="F10" s="2">
        <v>40</v>
      </c>
      <c r="G10" s="2">
        <v>2</v>
      </c>
      <c r="H10" s="3">
        <v>10000000000</v>
      </c>
      <c r="I10" s="2">
        <v>0</v>
      </c>
      <c r="J10" s="2">
        <v>6.4473660000000002E-2</v>
      </c>
      <c r="K10" s="2">
        <v>0</v>
      </c>
      <c r="L10" s="2">
        <v>2.9102935E-2</v>
      </c>
      <c r="M10" s="2">
        <v>0</v>
      </c>
      <c r="N10" s="2" t="s">
        <v>16</v>
      </c>
      <c r="P10" s="3"/>
    </row>
    <row r="11" spans="1:17" x14ac:dyDescent="0.35">
      <c r="A11" t="s">
        <v>14</v>
      </c>
      <c r="B11">
        <v>2030</v>
      </c>
      <c r="C11" s="3">
        <f>C12-1</f>
        <v>7299999</v>
      </c>
      <c r="D11" s="2">
        <v>1</v>
      </c>
      <c r="E11" s="2" t="s">
        <v>15</v>
      </c>
      <c r="F11" s="2">
        <v>40</v>
      </c>
      <c r="G11" s="2">
        <v>2</v>
      </c>
      <c r="H11" s="3">
        <v>10000000000</v>
      </c>
      <c r="I11" s="2">
        <v>0</v>
      </c>
      <c r="J11" s="2">
        <v>6.4473660000000002E-2</v>
      </c>
      <c r="K11" s="2">
        <v>0</v>
      </c>
      <c r="L11" s="2">
        <v>2.9102935E-2</v>
      </c>
      <c r="M11" s="2">
        <v>0</v>
      </c>
      <c r="N11" s="2" t="s">
        <v>16</v>
      </c>
      <c r="P11" s="3"/>
    </row>
    <row r="12" spans="1:17" x14ac:dyDescent="0.35">
      <c r="A12" t="s">
        <v>14</v>
      </c>
      <c r="B12">
        <v>2030</v>
      </c>
      <c r="C12" s="2">
        <f>20*1000*365</f>
        <v>7300000</v>
      </c>
      <c r="D12">
        <v>1</v>
      </c>
      <c r="E12" t="s">
        <v>15</v>
      </c>
      <c r="F12">
        <v>40</v>
      </c>
      <c r="G12">
        <v>1</v>
      </c>
      <c r="H12" s="1">
        <v>49203333.333333328</v>
      </c>
      <c r="I12">
        <v>0</v>
      </c>
      <c r="J12">
        <v>6.7856791999999999E-2</v>
      </c>
      <c r="K12">
        <v>0</v>
      </c>
      <c r="L12">
        <v>2.3571242999999999E-2</v>
      </c>
      <c r="M12">
        <v>0</v>
      </c>
      <c r="N12" t="s">
        <v>16</v>
      </c>
      <c r="P12" s="3">
        <f>C12/1000/365</f>
        <v>20</v>
      </c>
    </row>
    <row r="13" spans="1:17" x14ac:dyDescent="0.35">
      <c r="A13" t="s">
        <v>14</v>
      </c>
      <c r="B13">
        <v>2030</v>
      </c>
      <c r="C13" s="1">
        <v>21200000</v>
      </c>
      <c r="D13">
        <v>1</v>
      </c>
      <c r="E13" t="s">
        <v>15</v>
      </c>
      <c r="F13">
        <v>40</v>
      </c>
      <c r="G13">
        <v>1</v>
      </c>
      <c r="H13" s="1">
        <v>72400000</v>
      </c>
      <c r="I13">
        <v>0</v>
      </c>
      <c r="J13">
        <v>6.7856791999999999E-2</v>
      </c>
      <c r="K13">
        <v>0</v>
      </c>
      <c r="L13">
        <v>2.3571242999999999E-2</v>
      </c>
      <c r="M13">
        <v>0</v>
      </c>
      <c r="N13" t="s">
        <v>16</v>
      </c>
      <c r="P13" s="3"/>
    </row>
    <row r="14" spans="1:17" x14ac:dyDescent="0.35">
      <c r="A14" t="s">
        <v>14</v>
      </c>
      <c r="B14">
        <v>2035</v>
      </c>
      <c r="C14" s="3">
        <v>100</v>
      </c>
      <c r="D14">
        <v>1</v>
      </c>
      <c r="E14" t="s">
        <v>15</v>
      </c>
      <c r="F14">
        <v>40</v>
      </c>
      <c r="G14" s="2">
        <v>2</v>
      </c>
      <c r="H14" s="3">
        <v>10000000000</v>
      </c>
      <c r="I14">
        <v>0</v>
      </c>
      <c r="J14">
        <v>6.2572759000000006E-2</v>
      </c>
      <c r="K14">
        <v>0</v>
      </c>
      <c r="L14">
        <v>2.9102935E-2</v>
      </c>
      <c r="M14">
        <v>0</v>
      </c>
      <c r="N14" t="s">
        <v>16</v>
      </c>
      <c r="P14" s="3"/>
    </row>
    <row r="15" spans="1:17" x14ac:dyDescent="0.35">
      <c r="A15" t="s">
        <v>14</v>
      </c>
      <c r="B15">
        <v>2035</v>
      </c>
      <c r="C15" s="3">
        <f>C16-1</f>
        <v>7299999</v>
      </c>
      <c r="D15">
        <v>1</v>
      </c>
      <c r="E15" t="s">
        <v>15</v>
      </c>
      <c r="F15">
        <v>40</v>
      </c>
      <c r="G15" s="2">
        <v>2</v>
      </c>
      <c r="H15" s="3">
        <v>10000000000</v>
      </c>
      <c r="I15">
        <v>0</v>
      </c>
      <c r="J15">
        <v>6.2572759000000006E-2</v>
      </c>
      <c r="K15">
        <v>0</v>
      </c>
      <c r="L15">
        <v>3.4634627000000001E-2</v>
      </c>
      <c r="M15">
        <v>0</v>
      </c>
      <c r="N15" t="s">
        <v>16</v>
      </c>
      <c r="P15" s="3"/>
    </row>
    <row r="16" spans="1:17" x14ac:dyDescent="0.35">
      <c r="A16" t="s">
        <v>14</v>
      </c>
      <c r="B16">
        <v>2035</v>
      </c>
      <c r="C16" s="2">
        <f>20*1000*365</f>
        <v>7300000</v>
      </c>
      <c r="D16">
        <v>1</v>
      </c>
      <c r="E16" t="s">
        <v>15</v>
      </c>
      <c r="F16">
        <v>40</v>
      </c>
      <c r="G16">
        <v>0.9</v>
      </c>
      <c r="H16" s="1">
        <v>43780000</v>
      </c>
      <c r="I16">
        <v>0</v>
      </c>
      <c r="J16">
        <v>5.2004692999999998E-2</v>
      </c>
      <c r="K16">
        <v>0</v>
      </c>
      <c r="L16">
        <v>4.0166318999999999E-2</v>
      </c>
      <c r="M16">
        <v>0</v>
      </c>
      <c r="N16" t="s">
        <v>16</v>
      </c>
      <c r="P16" s="3"/>
    </row>
    <row r="17" spans="1:16" x14ac:dyDescent="0.35">
      <c r="A17" t="s">
        <v>14</v>
      </c>
      <c r="B17">
        <v>2035</v>
      </c>
      <c r="C17" s="1">
        <v>21400000</v>
      </c>
      <c r="D17">
        <v>1</v>
      </c>
      <c r="E17" t="s">
        <v>15</v>
      </c>
      <c r="F17">
        <v>40</v>
      </c>
      <c r="G17">
        <v>1</v>
      </c>
      <c r="H17" s="1">
        <v>64400000</v>
      </c>
      <c r="I17">
        <v>0</v>
      </c>
      <c r="J17">
        <v>6.7930150999999994E-2</v>
      </c>
      <c r="K17">
        <v>0</v>
      </c>
      <c r="L17">
        <v>2.3571242999999999E-2</v>
      </c>
      <c r="M17">
        <v>0</v>
      </c>
      <c r="N17" t="s">
        <v>16</v>
      </c>
      <c r="P17" s="3"/>
    </row>
    <row r="18" spans="1:16" x14ac:dyDescent="0.35">
      <c r="A18" t="s">
        <v>14</v>
      </c>
      <c r="B18">
        <v>2040</v>
      </c>
      <c r="C18" s="3">
        <v>100</v>
      </c>
      <c r="D18">
        <v>1</v>
      </c>
      <c r="E18" t="s">
        <v>15</v>
      </c>
      <c r="F18">
        <v>40</v>
      </c>
      <c r="G18" s="2">
        <v>2</v>
      </c>
      <c r="H18" s="3">
        <v>10000000000</v>
      </c>
      <c r="I18">
        <v>0</v>
      </c>
      <c r="J18">
        <v>6.2572759000000006E-2</v>
      </c>
      <c r="K18">
        <v>0</v>
      </c>
      <c r="L18">
        <v>2.9102935E-2</v>
      </c>
      <c r="M18">
        <v>0</v>
      </c>
      <c r="N18" t="s">
        <v>16</v>
      </c>
      <c r="P18" s="3"/>
    </row>
    <row r="19" spans="1:16" x14ac:dyDescent="0.35">
      <c r="A19" t="s">
        <v>14</v>
      </c>
      <c r="B19">
        <v>2040</v>
      </c>
      <c r="C19" s="3">
        <f>C20-1</f>
        <v>7299999</v>
      </c>
      <c r="D19">
        <v>1</v>
      </c>
      <c r="E19" t="s">
        <v>15</v>
      </c>
      <c r="F19">
        <v>40</v>
      </c>
      <c r="G19" s="2">
        <v>2</v>
      </c>
      <c r="H19" s="3">
        <v>10000000000</v>
      </c>
      <c r="I19">
        <v>0</v>
      </c>
      <c r="J19">
        <v>6.2572759000000006E-2</v>
      </c>
      <c r="K19">
        <v>0</v>
      </c>
      <c r="L19">
        <v>3.4634627000000001E-2</v>
      </c>
      <c r="M19">
        <v>0</v>
      </c>
      <c r="N19" t="s">
        <v>16</v>
      </c>
      <c r="P19" s="3"/>
    </row>
    <row r="20" spans="1:16" x14ac:dyDescent="0.35">
      <c r="A20" t="s">
        <v>14</v>
      </c>
      <c r="B20">
        <v>2040</v>
      </c>
      <c r="C20" s="2">
        <f>20*1000*365</f>
        <v>7300000</v>
      </c>
      <c r="D20">
        <v>1</v>
      </c>
      <c r="E20" t="s">
        <v>15</v>
      </c>
      <c r="F20">
        <v>40</v>
      </c>
      <c r="G20">
        <v>0.9</v>
      </c>
      <c r="H20" s="1">
        <v>38900000</v>
      </c>
      <c r="I20">
        <v>0</v>
      </c>
      <c r="J20">
        <v>6.2572759000000006E-2</v>
      </c>
      <c r="K20">
        <v>0</v>
      </c>
      <c r="L20">
        <v>2.2765049999999998E-2</v>
      </c>
      <c r="M20">
        <v>0</v>
      </c>
      <c r="N20" t="s">
        <v>16</v>
      </c>
      <c r="P20" s="3"/>
    </row>
    <row r="21" spans="1:16" x14ac:dyDescent="0.35">
      <c r="A21" t="s">
        <v>14</v>
      </c>
      <c r="B21">
        <v>2040</v>
      </c>
      <c r="C21" s="1">
        <v>21600000</v>
      </c>
      <c r="D21">
        <v>1</v>
      </c>
      <c r="E21" t="s">
        <v>15</v>
      </c>
      <c r="F21">
        <v>40</v>
      </c>
      <c r="G21">
        <v>1</v>
      </c>
      <c r="H21" s="1">
        <v>57200000</v>
      </c>
      <c r="I21">
        <v>0</v>
      </c>
      <c r="J21">
        <v>6.8003509000000004E-2</v>
      </c>
      <c r="K21">
        <v>0</v>
      </c>
      <c r="L21">
        <v>2.2765049999999998E-2</v>
      </c>
      <c r="M21">
        <v>0</v>
      </c>
      <c r="N21" t="s">
        <v>16</v>
      </c>
      <c r="P21" s="3"/>
    </row>
    <row r="22" spans="1:16" x14ac:dyDescent="0.35">
      <c r="A22" s="2" t="s">
        <v>17</v>
      </c>
      <c r="B22" s="2">
        <v>2025</v>
      </c>
      <c r="C22" s="1">
        <v>100</v>
      </c>
      <c r="D22">
        <v>1</v>
      </c>
      <c r="E22" t="s">
        <v>15</v>
      </c>
      <c r="F22">
        <v>40</v>
      </c>
      <c r="G22">
        <v>2</v>
      </c>
      <c r="H22" s="3">
        <v>10000000000</v>
      </c>
      <c r="I22">
        <v>0</v>
      </c>
      <c r="J22">
        <v>6.7891671000000001E-2</v>
      </c>
      <c r="K22">
        <v>0</v>
      </c>
      <c r="L22">
        <v>5</v>
      </c>
      <c r="M22">
        <v>0</v>
      </c>
      <c r="N22" t="s">
        <v>16</v>
      </c>
      <c r="P22" s="3"/>
    </row>
    <row r="23" spans="1:16" s="2" customFormat="1" x14ac:dyDescent="0.35">
      <c r="A23" s="2" t="s">
        <v>17</v>
      </c>
      <c r="B23" s="2">
        <v>2025</v>
      </c>
      <c r="C23" s="3">
        <f>C24-1</f>
        <v>2189999</v>
      </c>
      <c r="D23">
        <v>1</v>
      </c>
      <c r="E23" t="s">
        <v>15</v>
      </c>
      <c r="F23">
        <v>40</v>
      </c>
      <c r="G23" s="2">
        <v>2</v>
      </c>
      <c r="H23" s="3">
        <v>10000000000</v>
      </c>
      <c r="I23">
        <v>0</v>
      </c>
      <c r="J23">
        <v>6.7891671000000001E-2</v>
      </c>
      <c r="K23">
        <v>0</v>
      </c>
      <c r="L23" s="2">
        <v>5</v>
      </c>
      <c r="M23">
        <v>0</v>
      </c>
      <c r="N23" t="s">
        <v>16</v>
      </c>
      <c r="P23" s="3"/>
    </row>
    <row r="24" spans="1:16" x14ac:dyDescent="0.35">
      <c r="A24" t="s">
        <v>17</v>
      </c>
      <c r="B24">
        <v>2025</v>
      </c>
      <c r="C24" s="1">
        <v>2190000</v>
      </c>
      <c r="D24">
        <v>1</v>
      </c>
      <c r="E24" t="s">
        <v>15</v>
      </c>
      <c r="F24">
        <v>40</v>
      </c>
      <c r="G24">
        <v>0.6</v>
      </c>
      <c r="H24">
        <v>31974320.949999999</v>
      </c>
      <c r="I24">
        <v>0</v>
      </c>
      <c r="J24">
        <v>6.7891671000000001E-2</v>
      </c>
      <c r="K24">
        <v>0</v>
      </c>
      <c r="L24">
        <v>4.4131734790000001</v>
      </c>
      <c r="M24">
        <v>0</v>
      </c>
      <c r="N24" t="s">
        <v>16</v>
      </c>
      <c r="P24" s="3">
        <f>H24/1000/365</f>
        <v>87.600879315068482</v>
      </c>
    </row>
    <row r="25" spans="1:16" x14ac:dyDescent="0.35">
      <c r="A25" t="s">
        <v>17</v>
      </c>
      <c r="B25">
        <v>2025</v>
      </c>
      <c r="C25" s="1">
        <v>5840000</v>
      </c>
      <c r="D25">
        <v>1</v>
      </c>
      <c r="E25" t="s">
        <v>15</v>
      </c>
      <c r="F25">
        <v>40</v>
      </c>
      <c r="G25">
        <v>0.6</v>
      </c>
      <c r="H25">
        <v>57594706.479999997</v>
      </c>
      <c r="I25">
        <v>0</v>
      </c>
      <c r="J25">
        <v>5.5199204000000002E-2</v>
      </c>
      <c r="K25">
        <v>0</v>
      </c>
      <c r="L25">
        <v>1.81082239</v>
      </c>
      <c r="M25">
        <v>0</v>
      </c>
      <c r="N25" t="s">
        <v>16</v>
      </c>
      <c r="P25" s="3"/>
    </row>
    <row r="26" spans="1:16" x14ac:dyDescent="0.35">
      <c r="A26" t="s">
        <v>17</v>
      </c>
      <c r="B26">
        <v>2025</v>
      </c>
      <c r="C26" s="1">
        <v>9490000</v>
      </c>
      <c r="D26">
        <v>1</v>
      </c>
      <c r="E26" t="s">
        <v>15</v>
      </c>
      <c r="F26">
        <v>40</v>
      </c>
      <c r="G26">
        <v>0.6</v>
      </c>
      <c r="H26">
        <v>77071637.890000001</v>
      </c>
      <c r="I26">
        <v>0</v>
      </c>
      <c r="J26">
        <v>5.0356400000000003E-2</v>
      </c>
      <c r="K26">
        <v>0</v>
      </c>
      <c r="L26">
        <v>1.2035949100000001</v>
      </c>
      <c r="M26">
        <v>0</v>
      </c>
      <c r="N26" t="s">
        <v>16</v>
      </c>
      <c r="P26" s="3"/>
    </row>
    <row r="27" spans="1:16" x14ac:dyDescent="0.35">
      <c r="A27" t="s">
        <v>17</v>
      </c>
      <c r="B27">
        <v>2025</v>
      </c>
      <c r="C27" s="1">
        <v>13100000</v>
      </c>
      <c r="D27">
        <v>1</v>
      </c>
      <c r="E27" t="s">
        <v>15</v>
      </c>
      <c r="F27">
        <v>40</v>
      </c>
      <c r="G27">
        <v>0.6</v>
      </c>
      <c r="H27">
        <v>93689750.019999996</v>
      </c>
      <c r="I27">
        <v>0</v>
      </c>
      <c r="J27">
        <v>4.7541723000000001E-2</v>
      </c>
      <c r="K27">
        <v>0</v>
      </c>
      <c r="L27">
        <v>0.93132374299999998</v>
      </c>
      <c r="M27">
        <v>0</v>
      </c>
      <c r="N27" t="s">
        <v>16</v>
      </c>
      <c r="P27" s="3"/>
    </row>
    <row r="28" spans="1:16" x14ac:dyDescent="0.35">
      <c r="A28" t="s">
        <v>17</v>
      </c>
      <c r="B28">
        <v>2025</v>
      </c>
      <c r="C28" s="1">
        <v>16800000</v>
      </c>
      <c r="D28">
        <v>1</v>
      </c>
      <c r="E28" t="s">
        <v>15</v>
      </c>
      <c r="F28">
        <v>40</v>
      </c>
      <c r="G28">
        <v>0.6</v>
      </c>
      <c r="H28">
        <v>108533867.40000001</v>
      </c>
      <c r="I28">
        <v>0</v>
      </c>
      <c r="J28">
        <v>4.5623494000000001E-2</v>
      </c>
      <c r="K28">
        <v>0</v>
      </c>
      <c r="L28">
        <v>0.77529150700000005</v>
      </c>
      <c r="M28">
        <v>0</v>
      </c>
      <c r="N28" t="s">
        <v>16</v>
      </c>
    </row>
    <row r="29" spans="1:16" x14ac:dyDescent="0.35">
      <c r="A29" t="s">
        <v>17</v>
      </c>
      <c r="B29">
        <v>2025</v>
      </c>
      <c r="C29" s="1">
        <v>20400000</v>
      </c>
      <c r="D29">
        <v>1</v>
      </c>
      <c r="E29" t="s">
        <v>15</v>
      </c>
      <c r="F29">
        <v>40</v>
      </c>
      <c r="G29">
        <v>0.6</v>
      </c>
      <c r="H29">
        <v>122130292.09999999</v>
      </c>
      <c r="I29">
        <v>0</v>
      </c>
      <c r="J29">
        <v>4.4198815000000002E-2</v>
      </c>
      <c r="K29">
        <v>0</v>
      </c>
      <c r="L29">
        <v>0.68129704599999996</v>
      </c>
      <c r="M29">
        <v>0</v>
      </c>
      <c r="N29" t="s">
        <v>16</v>
      </c>
    </row>
    <row r="30" spans="1:16" x14ac:dyDescent="0.35">
      <c r="A30" t="s">
        <v>17</v>
      </c>
      <c r="B30">
        <v>2025</v>
      </c>
      <c r="C30" s="1">
        <v>24100000</v>
      </c>
      <c r="D30">
        <v>1</v>
      </c>
      <c r="E30" t="s">
        <v>15</v>
      </c>
      <c r="F30">
        <v>40</v>
      </c>
      <c r="G30">
        <v>0.6</v>
      </c>
      <c r="H30">
        <v>134783565.59999999</v>
      </c>
      <c r="I30">
        <v>0</v>
      </c>
      <c r="J30">
        <v>4.3081767E-2</v>
      </c>
      <c r="K30">
        <v>0</v>
      </c>
      <c r="L30">
        <v>0.63057477500000003</v>
      </c>
      <c r="M30">
        <v>0</v>
      </c>
      <c r="N30" t="s">
        <v>16</v>
      </c>
    </row>
    <row r="31" spans="1:16" x14ac:dyDescent="0.35">
      <c r="A31" t="s">
        <v>17</v>
      </c>
      <c r="B31">
        <v>2025</v>
      </c>
      <c r="C31" s="1">
        <v>27700000</v>
      </c>
      <c r="D31">
        <v>1</v>
      </c>
      <c r="E31" t="s">
        <v>15</v>
      </c>
      <c r="F31">
        <v>40</v>
      </c>
      <c r="G31">
        <v>0.6</v>
      </c>
      <c r="H31">
        <v>146689401</v>
      </c>
      <c r="I31">
        <v>0</v>
      </c>
      <c r="J31">
        <v>4.2172560999999997E-2</v>
      </c>
      <c r="K31">
        <v>0</v>
      </c>
      <c r="L31">
        <v>0.57556905300000005</v>
      </c>
      <c r="M31">
        <v>0</v>
      </c>
      <c r="N31" t="s">
        <v>16</v>
      </c>
    </row>
    <row r="32" spans="1:16" x14ac:dyDescent="0.35">
      <c r="A32" t="s">
        <v>17</v>
      </c>
      <c r="B32">
        <v>2025</v>
      </c>
      <c r="C32" s="1">
        <v>31400000</v>
      </c>
      <c r="D32">
        <v>1</v>
      </c>
      <c r="E32" t="s">
        <v>15</v>
      </c>
      <c r="F32">
        <v>40</v>
      </c>
      <c r="G32">
        <v>0.6</v>
      </c>
      <c r="H32">
        <v>157982743.19999999</v>
      </c>
      <c r="I32">
        <v>0</v>
      </c>
      <c r="J32">
        <v>4.1411986999999997E-2</v>
      </c>
      <c r="K32">
        <v>0</v>
      </c>
      <c r="L32">
        <v>0.532330466</v>
      </c>
      <c r="M32">
        <v>0</v>
      </c>
      <c r="N32" t="s">
        <v>16</v>
      </c>
    </row>
    <row r="33" spans="1:14" x14ac:dyDescent="0.35">
      <c r="A33" t="s">
        <v>17</v>
      </c>
      <c r="B33">
        <v>2025</v>
      </c>
      <c r="C33" s="1">
        <v>35000000</v>
      </c>
      <c r="D33">
        <v>1</v>
      </c>
      <c r="E33" t="s">
        <v>15</v>
      </c>
      <c r="F33">
        <v>40</v>
      </c>
      <c r="G33">
        <v>0.6</v>
      </c>
      <c r="H33">
        <v>168761477.69999999</v>
      </c>
      <c r="I33">
        <v>0</v>
      </c>
      <c r="J33">
        <v>4.0762293999999998E-2</v>
      </c>
      <c r="K33">
        <v>0</v>
      </c>
      <c r="L33">
        <v>0.49787177999999999</v>
      </c>
      <c r="M33">
        <v>0</v>
      </c>
      <c r="N33" t="s">
        <v>16</v>
      </c>
    </row>
    <row r="34" spans="1:14" x14ac:dyDescent="0.35">
      <c r="A34" t="s">
        <v>17</v>
      </c>
      <c r="B34">
        <v>2025</v>
      </c>
      <c r="C34" s="1">
        <v>38700000</v>
      </c>
      <c r="D34">
        <v>1</v>
      </c>
      <c r="E34" t="s">
        <v>15</v>
      </c>
      <c r="F34">
        <v>40</v>
      </c>
      <c r="G34">
        <v>0.6</v>
      </c>
      <c r="H34">
        <v>179099386.80000001</v>
      </c>
      <c r="I34">
        <v>0</v>
      </c>
      <c r="J34">
        <v>4.0198073000000001E-2</v>
      </c>
      <c r="K34">
        <v>0</v>
      </c>
      <c r="L34">
        <v>0.47059311399999998</v>
      </c>
      <c r="M34">
        <v>0</v>
      </c>
      <c r="N34" t="s">
        <v>16</v>
      </c>
    </row>
    <row r="35" spans="1:14" x14ac:dyDescent="0.35">
      <c r="A35" t="s">
        <v>17</v>
      </c>
      <c r="B35">
        <v>2025</v>
      </c>
      <c r="C35" s="1">
        <v>42300000</v>
      </c>
      <c r="D35">
        <v>1</v>
      </c>
      <c r="E35" t="s">
        <v>15</v>
      </c>
      <c r="F35">
        <v>40</v>
      </c>
      <c r="G35">
        <v>0.6</v>
      </c>
      <c r="H35">
        <v>189053783.5</v>
      </c>
      <c r="I35">
        <v>0</v>
      </c>
      <c r="J35">
        <v>3.9701480999999997E-2</v>
      </c>
      <c r="K35">
        <v>0</v>
      </c>
      <c r="L35">
        <v>0.44758811900000001</v>
      </c>
      <c r="M35">
        <v>0</v>
      </c>
      <c r="N35" t="s">
        <v>16</v>
      </c>
    </row>
    <row r="36" spans="1:14" x14ac:dyDescent="0.35">
      <c r="A36" t="s">
        <v>17</v>
      </c>
      <c r="B36">
        <v>2025</v>
      </c>
      <c r="C36" s="1">
        <v>46000000</v>
      </c>
      <c r="D36">
        <v>1</v>
      </c>
      <c r="E36" t="s">
        <v>15</v>
      </c>
      <c r="F36">
        <v>40</v>
      </c>
      <c r="G36">
        <v>0.6</v>
      </c>
      <c r="H36">
        <v>198670281.30000001</v>
      </c>
      <c r="I36">
        <v>0</v>
      </c>
      <c r="J36">
        <v>3.9259553000000003E-2</v>
      </c>
      <c r="K36">
        <v>0</v>
      </c>
      <c r="L36">
        <v>0.43833177899999998</v>
      </c>
      <c r="M36">
        <v>0</v>
      </c>
      <c r="N36" t="s">
        <v>16</v>
      </c>
    </row>
    <row r="37" spans="1:14" x14ac:dyDescent="0.35">
      <c r="A37" t="s">
        <v>17</v>
      </c>
      <c r="B37">
        <v>2025</v>
      </c>
      <c r="C37" s="1">
        <v>49600000</v>
      </c>
      <c r="D37">
        <v>1</v>
      </c>
      <c r="E37" t="s">
        <v>15</v>
      </c>
      <c r="F37">
        <v>40</v>
      </c>
      <c r="G37">
        <v>0.6</v>
      </c>
      <c r="H37">
        <v>207985914.80000001</v>
      </c>
      <c r="I37">
        <v>0</v>
      </c>
      <c r="J37">
        <v>3.8862599999999997E-2</v>
      </c>
      <c r="K37">
        <v>0</v>
      </c>
      <c r="L37">
        <v>0.424685011</v>
      </c>
      <c r="M37">
        <v>0</v>
      </c>
      <c r="N37" t="s">
        <v>16</v>
      </c>
    </row>
    <row r="38" spans="1:14" x14ac:dyDescent="0.35">
      <c r="A38" t="s">
        <v>17</v>
      </c>
      <c r="B38">
        <v>2025</v>
      </c>
      <c r="C38" s="1">
        <v>53300000</v>
      </c>
      <c r="D38">
        <v>1</v>
      </c>
      <c r="E38" t="s">
        <v>15</v>
      </c>
      <c r="F38">
        <v>40</v>
      </c>
      <c r="G38">
        <v>0.6</v>
      </c>
      <c r="H38">
        <v>217031260.69999999</v>
      </c>
      <c r="I38">
        <v>0</v>
      </c>
      <c r="J38">
        <v>3.8503213000000001E-2</v>
      </c>
      <c r="K38">
        <v>0</v>
      </c>
      <c r="L38">
        <v>0.40917858899999998</v>
      </c>
      <c r="M38">
        <v>0</v>
      </c>
      <c r="N38" t="s">
        <v>16</v>
      </c>
    </row>
    <row r="39" spans="1:14" x14ac:dyDescent="0.35">
      <c r="A39" t="s">
        <v>17</v>
      </c>
      <c r="B39">
        <v>2025</v>
      </c>
      <c r="C39" s="1">
        <v>56900000</v>
      </c>
      <c r="D39">
        <v>1</v>
      </c>
      <c r="E39" t="s">
        <v>15</v>
      </c>
      <c r="F39">
        <v>40</v>
      </c>
      <c r="G39">
        <v>0.6</v>
      </c>
      <c r="H39">
        <v>225831926.19999999</v>
      </c>
      <c r="I39">
        <v>0</v>
      </c>
      <c r="J39">
        <v>3.8175606000000001E-2</v>
      </c>
      <c r="K39">
        <v>0</v>
      </c>
      <c r="L39">
        <v>0.39540056499999998</v>
      </c>
      <c r="M39">
        <v>0</v>
      </c>
      <c r="N39" t="s">
        <v>16</v>
      </c>
    </row>
    <row r="40" spans="1:14" x14ac:dyDescent="0.35">
      <c r="A40" t="s">
        <v>17</v>
      </c>
      <c r="B40">
        <v>2025</v>
      </c>
      <c r="C40" s="1">
        <v>60600000</v>
      </c>
      <c r="D40">
        <v>1</v>
      </c>
      <c r="E40" t="s">
        <v>15</v>
      </c>
      <c r="F40">
        <v>40</v>
      </c>
      <c r="G40">
        <v>0.6</v>
      </c>
      <c r="H40">
        <v>234409620.90000001</v>
      </c>
      <c r="I40">
        <v>0</v>
      </c>
      <c r="J40">
        <v>3.7875187999999997E-2</v>
      </c>
      <c r="K40">
        <v>0</v>
      </c>
      <c r="L40">
        <v>0.38390532799999999</v>
      </c>
      <c r="M40">
        <v>0</v>
      </c>
      <c r="N40" t="s">
        <v>16</v>
      </c>
    </row>
    <row r="41" spans="1:14" x14ac:dyDescent="0.35">
      <c r="A41" t="s">
        <v>17</v>
      </c>
      <c r="B41">
        <v>2025</v>
      </c>
      <c r="C41" s="1">
        <v>64200000</v>
      </c>
      <c r="D41">
        <v>1</v>
      </c>
      <c r="E41" t="s">
        <v>15</v>
      </c>
      <c r="F41">
        <v>40</v>
      </c>
      <c r="G41">
        <v>0.6</v>
      </c>
      <c r="H41">
        <v>242782947.90000001</v>
      </c>
      <c r="I41">
        <v>0</v>
      </c>
      <c r="J41">
        <v>3.7598257000000003E-2</v>
      </c>
      <c r="K41">
        <v>0</v>
      </c>
      <c r="L41">
        <v>0.37555177099999998</v>
      </c>
      <c r="M41">
        <v>0</v>
      </c>
      <c r="N41" t="s">
        <v>16</v>
      </c>
    </row>
    <row r="42" spans="1:14" x14ac:dyDescent="0.35">
      <c r="A42" t="s">
        <v>17</v>
      </c>
      <c r="B42">
        <v>2025</v>
      </c>
      <c r="C42" s="1">
        <v>67900000</v>
      </c>
      <c r="D42">
        <v>1</v>
      </c>
      <c r="E42" t="s">
        <v>15</v>
      </c>
      <c r="F42">
        <v>40</v>
      </c>
      <c r="G42">
        <v>0.6</v>
      </c>
      <c r="H42">
        <v>250967998</v>
      </c>
      <c r="I42">
        <v>0</v>
      </c>
      <c r="J42">
        <v>3.7341791999999999E-2</v>
      </c>
      <c r="K42">
        <v>0</v>
      </c>
      <c r="L42">
        <v>0.37158412400000002</v>
      </c>
      <c r="M42">
        <v>0</v>
      </c>
      <c r="N42" t="s">
        <v>16</v>
      </c>
    </row>
    <row r="43" spans="1:14" x14ac:dyDescent="0.35">
      <c r="A43" t="s">
        <v>17</v>
      </c>
      <c r="B43">
        <v>2025</v>
      </c>
      <c r="C43" s="1">
        <v>71500000</v>
      </c>
      <c r="D43">
        <v>1</v>
      </c>
      <c r="E43" t="s">
        <v>15</v>
      </c>
      <c r="F43">
        <v>40</v>
      </c>
      <c r="G43">
        <v>0.6</v>
      </c>
      <c r="H43">
        <v>258978805</v>
      </c>
      <c r="I43">
        <v>0</v>
      </c>
      <c r="J43">
        <v>3.7103295000000001E-2</v>
      </c>
      <c r="K43">
        <v>0</v>
      </c>
      <c r="L43">
        <v>0.36459059999999999</v>
      </c>
      <c r="M43">
        <v>0</v>
      </c>
      <c r="N43" t="s">
        <v>16</v>
      </c>
    </row>
    <row r="44" spans="1:14" x14ac:dyDescent="0.35">
      <c r="A44" t="s">
        <v>17</v>
      </c>
      <c r="B44">
        <v>2025</v>
      </c>
      <c r="C44" s="1">
        <v>75200000</v>
      </c>
      <c r="D44">
        <v>1</v>
      </c>
      <c r="E44" t="s">
        <v>15</v>
      </c>
      <c r="F44">
        <v>40</v>
      </c>
      <c r="G44">
        <v>0.6</v>
      </c>
      <c r="H44">
        <v>266827699.5</v>
      </c>
      <c r="I44">
        <v>0</v>
      </c>
      <c r="J44">
        <v>3.6880683999999997E-2</v>
      </c>
      <c r="K44">
        <v>0</v>
      </c>
      <c r="L44">
        <v>0.356263842</v>
      </c>
      <c r="M44">
        <v>0</v>
      </c>
      <c r="N44" t="s">
        <v>16</v>
      </c>
    </row>
    <row r="45" spans="1:14" x14ac:dyDescent="0.35">
      <c r="A45" t="s">
        <v>17</v>
      </c>
      <c r="B45">
        <v>2025</v>
      </c>
      <c r="C45" s="1">
        <v>78800000</v>
      </c>
      <c r="D45">
        <v>1</v>
      </c>
      <c r="E45" t="s">
        <v>15</v>
      </c>
      <c r="F45">
        <v>40</v>
      </c>
      <c r="G45">
        <v>0.6</v>
      </c>
      <c r="H45">
        <v>274525588</v>
      </c>
      <c r="I45">
        <v>0</v>
      </c>
      <c r="J45">
        <v>3.6672203E-2</v>
      </c>
      <c r="K45">
        <v>0</v>
      </c>
      <c r="L45">
        <v>0.35244496400000003</v>
      </c>
      <c r="M45">
        <v>0</v>
      </c>
      <c r="N45" t="s">
        <v>16</v>
      </c>
    </row>
    <row r="46" spans="1:14" x14ac:dyDescent="0.35">
      <c r="A46" t="s">
        <v>17</v>
      </c>
      <c r="B46">
        <v>2025</v>
      </c>
      <c r="C46">
        <v>82490000</v>
      </c>
      <c r="D46">
        <v>1</v>
      </c>
      <c r="E46" t="s">
        <v>15</v>
      </c>
      <c r="F46">
        <v>40</v>
      </c>
      <c r="G46">
        <v>0.6</v>
      </c>
      <c r="H46">
        <v>282082174.80000001</v>
      </c>
      <c r="I46">
        <v>0</v>
      </c>
      <c r="J46">
        <v>3.6476359999999999E-2</v>
      </c>
      <c r="K46">
        <v>0</v>
      </c>
      <c r="L46">
        <v>0.34972900800000001</v>
      </c>
      <c r="M46">
        <v>0</v>
      </c>
      <c r="N46" t="s">
        <v>16</v>
      </c>
    </row>
    <row r="47" spans="1:14" x14ac:dyDescent="0.35">
      <c r="A47" t="s">
        <v>17</v>
      </c>
      <c r="B47">
        <v>2025</v>
      </c>
      <c r="C47">
        <v>86140000</v>
      </c>
      <c r="D47">
        <v>1</v>
      </c>
      <c r="E47" t="s">
        <v>15</v>
      </c>
      <c r="F47">
        <v>40</v>
      </c>
      <c r="G47">
        <v>0.6</v>
      </c>
      <c r="H47">
        <v>289506141.69999999</v>
      </c>
      <c r="I47">
        <v>0</v>
      </c>
      <c r="J47">
        <v>3.6291878999999999E-2</v>
      </c>
      <c r="K47">
        <v>0</v>
      </c>
      <c r="L47">
        <v>0.34695646600000002</v>
      </c>
      <c r="M47">
        <v>0</v>
      </c>
      <c r="N47" t="s">
        <v>16</v>
      </c>
    </row>
    <row r="48" spans="1:14" x14ac:dyDescent="0.35">
      <c r="A48" t="s">
        <v>17</v>
      </c>
      <c r="B48">
        <v>2025</v>
      </c>
      <c r="C48">
        <v>89790000</v>
      </c>
      <c r="D48">
        <v>1</v>
      </c>
      <c r="E48" t="s">
        <v>15</v>
      </c>
      <c r="F48">
        <v>40</v>
      </c>
      <c r="G48">
        <v>0.6</v>
      </c>
      <c r="H48">
        <v>296805294.69999999</v>
      </c>
      <c r="I48">
        <v>0</v>
      </c>
      <c r="J48">
        <v>3.6117660000000003E-2</v>
      </c>
      <c r="K48">
        <v>0</v>
      </c>
      <c r="L48">
        <v>0.34416262199999997</v>
      </c>
      <c r="M48">
        <v>0</v>
      </c>
      <c r="N48" t="s">
        <v>16</v>
      </c>
    </row>
    <row r="49" spans="1:14" x14ac:dyDescent="0.35">
      <c r="A49" t="s">
        <v>17</v>
      </c>
      <c r="B49">
        <v>2025</v>
      </c>
      <c r="C49">
        <v>93440000</v>
      </c>
      <c r="D49">
        <v>1</v>
      </c>
      <c r="E49" t="s">
        <v>15</v>
      </c>
      <c r="F49">
        <v>40</v>
      </c>
      <c r="G49">
        <v>0.6</v>
      </c>
      <c r="H49">
        <v>303986683.30000001</v>
      </c>
      <c r="I49">
        <v>0</v>
      </c>
      <c r="J49">
        <v>3.5952748999999999E-2</v>
      </c>
      <c r="K49">
        <v>0</v>
      </c>
      <c r="L49">
        <v>0.34026413900000002</v>
      </c>
      <c r="M49">
        <v>0</v>
      </c>
      <c r="N49" t="s">
        <v>16</v>
      </c>
    </row>
    <row r="50" spans="1:14" x14ac:dyDescent="0.35">
      <c r="A50" t="s">
        <v>17</v>
      </c>
      <c r="B50">
        <v>2025</v>
      </c>
      <c r="C50">
        <v>97090000</v>
      </c>
      <c r="D50">
        <v>1</v>
      </c>
      <c r="E50" t="s">
        <v>15</v>
      </c>
      <c r="F50">
        <v>40</v>
      </c>
      <c r="G50">
        <v>0.6</v>
      </c>
      <c r="H50">
        <v>311056701</v>
      </c>
      <c r="I50">
        <v>0</v>
      </c>
      <c r="J50">
        <v>3.5796311999999997E-2</v>
      </c>
      <c r="K50">
        <v>0</v>
      </c>
      <c r="L50">
        <v>0.33493786800000003</v>
      </c>
      <c r="M50">
        <v>0</v>
      </c>
      <c r="N50" t="s">
        <v>16</v>
      </c>
    </row>
    <row r="51" spans="1:14" x14ac:dyDescent="0.35">
      <c r="A51" t="s">
        <v>17</v>
      </c>
      <c r="B51">
        <v>2025</v>
      </c>
      <c r="C51">
        <v>100740000</v>
      </c>
      <c r="D51">
        <v>1</v>
      </c>
      <c r="E51" t="s">
        <v>15</v>
      </c>
      <c r="F51">
        <v>40</v>
      </c>
      <c r="G51">
        <v>0.6</v>
      </c>
      <c r="H51">
        <v>318021168.5</v>
      </c>
      <c r="I51">
        <v>0</v>
      </c>
      <c r="J51">
        <v>3.5647618999999998E-2</v>
      </c>
      <c r="K51">
        <v>0</v>
      </c>
      <c r="L51">
        <v>0.32961196500000001</v>
      </c>
      <c r="M51">
        <v>0</v>
      </c>
      <c r="N51" t="s">
        <v>16</v>
      </c>
    </row>
    <row r="52" spans="1:14" x14ac:dyDescent="0.35">
      <c r="A52" t="s">
        <v>17</v>
      </c>
      <c r="B52">
        <v>2025</v>
      </c>
      <c r="C52">
        <v>104390000</v>
      </c>
      <c r="D52">
        <v>1</v>
      </c>
      <c r="E52" t="s">
        <v>15</v>
      </c>
      <c r="F52">
        <v>40</v>
      </c>
      <c r="G52">
        <v>0.6</v>
      </c>
      <c r="H52">
        <v>324885403.39999998</v>
      </c>
      <c r="I52">
        <v>0</v>
      </c>
      <c r="J52">
        <v>3.5506027000000003E-2</v>
      </c>
      <c r="K52">
        <v>0</v>
      </c>
      <c r="L52">
        <v>0.32709681299999999</v>
      </c>
      <c r="M52">
        <v>0</v>
      </c>
      <c r="N52" t="s">
        <v>16</v>
      </c>
    </row>
    <row r="53" spans="1:14" x14ac:dyDescent="0.35">
      <c r="A53" t="s">
        <v>17</v>
      </c>
      <c r="B53">
        <v>2025</v>
      </c>
      <c r="C53">
        <v>108040000</v>
      </c>
      <c r="D53">
        <v>1</v>
      </c>
      <c r="E53" t="s">
        <v>15</v>
      </c>
      <c r="F53">
        <v>40</v>
      </c>
      <c r="G53">
        <v>0.6</v>
      </c>
      <c r="H53">
        <v>331654280.10000002</v>
      </c>
      <c r="I53">
        <v>0</v>
      </c>
      <c r="J53">
        <v>3.5370964999999997E-2</v>
      </c>
      <c r="K53">
        <v>0</v>
      </c>
      <c r="L53">
        <v>0.324826844</v>
      </c>
      <c r="M53">
        <v>0</v>
      </c>
      <c r="N53" t="s">
        <v>16</v>
      </c>
    </row>
    <row r="54" spans="1:14" x14ac:dyDescent="0.35">
      <c r="A54" t="s">
        <v>17</v>
      </c>
      <c r="B54">
        <v>2025</v>
      </c>
      <c r="C54">
        <v>111690000</v>
      </c>
      <c r="D54">
        <v>1</v>
      </c>
      <c r="E54" t="s">
        <v>15</v>
      </c>
      <c r="F54">
        <v>40</v>
      </c>
      <c r="G54">
        <v>0.6</v>
      </c>
      <c r="H54">
        <v>338332280.10000002</v>
      </c>
      <c r="I54">
        <v>0</v>
      </c>
      <c r="J54">
        <v>3.5241926999999999E-2</v>
      </c>
      <c r="K54">
        <v>0</v>
      </c>
      <c r="L54">
        <v>0.32251953799999999</v>
      </c>
      <c r="M54">
        <v>0</v>
      </c>
      <c r="N54" t="s">
        <v>16</v>
      </c>
    </row>
    <row r="55" spans="1:14" x14ac:dyDescent="0.35">
      <c r="A55" t="s">
        <v>17</v>
      </c>
      <c r="B55">
        <v>2025</v>
      </c>
      <c r="C55">
        <v>115340000</v>
      </c>
      <c r="D55">
        <v>1</v>
      </c>
      <c r="E55" t="s">
        <v>15</v>
      </c>
      <c r="F55">
        <v>40</v>
      </c>
      <c r="G55">
        <v>0.6</v>
      </c>
      <c r="H55">
        <v>344923535.69999999</v>
      </c>
      <c r="I55">
        <v>0</v>
      </c>
      <c r="J55">
        <v>3.5118459999999997E-2</v>
      </c>
      <c r="K55">
        <v>0</v>
      </c>
      <c r="L55">
        <v>0.32000235799999999</v>
      </c>
      <c r="M55">
        <v>0</v>
      </c>
      <c r="N55" t="s">
        <v>16</v>
      </c>
    </row>
    <row r="56" spans="1:14" x14ac:dyDescent="0.35">
      <c r="A56" t="s">
        <v>17</v>
      </c>
      <c r="B56">
        <v>2025</v>
      </c>
      <c r="C56">
        <v>118990000</v>
      </c>
      <c r="D56">
        <v>1</v>
      </c>
      <c r="E56" t="s">
        <v>15</v>
      </c>
      <c r="F56">
        <v>40</v>
      </c>
      <c r="G56">
        <v>0.6</v>
      </c>
      <c r="H56">
        <v>351431867</v>
      </c>
      <c r="I56">
        <v>0</v>
      </c>
      <c r="J56">
        <v>3.5000156999999997E-2</v>
      </c>
      <c r="K56">
        <v>0</v>
      </c>
      <c r="L56">
        <v>0.31748541299999999</v>
      </c>
      <c r="M56">
        <v>0</v>
      </c>
      <c r="N56" t="s">
        <v>16</v>
      </c>
    </row>
    <row r="57" spans="1:14" x14ac:dyDescent="0.35">
      <c r="A57" t="s">
        <v>17</v>
      </c>
      <c r="B57">
        <v>2025</v>
      </c>
      <c r="C57">
        <v>122640000</v>
      </c>
      <c r="D57">
        <v>1</v>
      </c>
      <c r="E57" t="s">
        <v>15</v>
      </c>
      <c r="F57">
        <v>40</v>
      </c>
      <c r="G57">
        <v>0.6</v>
      </c>
      <c r="H57">
        <v>357860814.60000002</v>
      </c>
      <c r="I57">
        <v>0</v>
      </c>
      <c r="J57">
        <v>3.4886655000000003E-2</v>
      </c>
      <c r="K57">
        <v>0</v>
      </c>
      <c r="L57">
        <v>0.31522737200000001</v>
      </c>
      <c r="M57">
        <v>0</v>
      </c>
      <c r="N57" t="s">
        <v>16</v>
      </c>
    </row>
    <row r="58" spans="1:14" x14ac:dyDescent="0.35">
      <c r="A58" t="s">
        <v>17</v>
      </c>
      <c r="B58">
        <v>2025</v>
      </c>
      <c r="C58">
        <v>126290000</v>
      </c>
      <c r="D58">
        <v>1</v>
      </c>
      <c r="E58" t="s">
        <v>15</v>
      </c>
      <c r="F58">
        <v>40</v>
      </c>
      <c r="G58">
        <v>0.6</v>
      </c>
      <c r="H58">
        <v>364213667.39999998</v>
      </c>
      <c r="I58">
        <v>0</v>
      </c>
      <c r="J58">
        <v>3.4777624E-2</v>
      </c>
      <c r="K58">
        <v>0</v>
      </c>
      <c r="L58">
        <v>0.31512802899999998</v>
      </c>
      <c r="M58">
        <v>0</v>
      </c>
      <c r="N58" t="s">
        <v>16</v>
      </c>
    </row>
    <row r="59" spans="1:14" x14ac:dyDescent="0.35">
      <c r="A59" t="s">
        <v>17</v>
      </c>
      <c r="B59">
        <v>2025</v>
      </c>
      <c r="C59">
        <v>129940000</v>
      </c>
      <c r="D59">
        <v>1</v>
      </c>
      <c r="E59" t="s">
        <v>15</v>
      </c>
      <c r="F59">
        <v>40</v>
      </c>
      <c r="G59">
        <v>0.6</v>
      </c>
      <c r="H59">
        <v>370493487.60000002</v>
      </c>
      <c r="I59">
        <v>0</v>
      </c>
      <c r="J59">
        <v>3.4672766000000001E-2</v>
      </c>
      <c r="K59">
        <v>0</v>
      </c>
      <c r="L59">
        <v>0.31502887200000002</v>
      </c>
      <c r="M59">
        <v>0</v>
      </c>
      <c r="N59" t="s">
        <v>16</v>
      </c>
    </row>
    <row r="60" spans="1:14" x14ac:dyDescent="0.35">
      <c r="A60" t="s">
        <v>17</v>
      </c>
      <c r="B60">
        <v>2025</v>
      </c>
      <c r="C60">
        <v>133590000</v>
      </c>
      <c r="D60">
        <v>1</v>
      </c>
      <c r="E60" t="s">
        <v>15</v>
      </c>
      <c r="F60">
        <v>40</v>
      </c>
      <c r="G60">
        <v>0.6</v>
      </c>
      <c r="H60">
        <v>376703131.89999998</v>
      </c>
      <c r="I60">
        <v>0</v>
      </c>
      <c r="J60">
        <v>3.4571811000000001E-2</v>
      </c>
      <c r="K60">
        <v>0</v>
      </c>
      <c r="L60">
        <v>0.31492988700000002</v>
      </c>
      <c r="M60">
        <v>0</v>
      </c>
      <c r="N60" t="s">
        <v>16</v>
      </c>
    </row>
    <row r="61" spans="1:14" x14ac:dyDescent="0.35">
      <c r="A61" t="s">
        <v>17</v>
      </c>
      <c r="B61">
        <v>2025</v>
      </c>
      <c r="C61">
        <v>137240000</v>
      </c>
      <c r="D61">
        <v>1</v>
      </c>
      <c r="E61" t="s">
        <v>15</v>
      </c>
      <c r="F61">
        <v>40</v>
      </c>
      <c r="G61">
        <v>0.6</v>
      </c>
      <c r="H61">
        <v>382845270.80000001</v>
      </c>
      <c r="I61">
        <v>0</v>
      </c>
      <c r="J61">
        <v>3.4474511999999999E-2</v>
      </c>
      <c r="K61">
        <v>0</v>
      </c>
      <c r="L61">
        <v>0.31263066499999997</v>
      </c>
      <c r="M61">
        <v>0</v>
      </c>
      <c r="N61" t="s">
        <v>16</v>
      </c>
    </row>
    <row r="62" spans="1:14" x14ac:dyDescent="0.35">
      <c r="A62" t="s">
        <v>17</v>
      </c>
      <c r="B62">
        <v>2025</v>
      </c>
      <c r="C62">
        <v>140890000</v>
      </c>
      <c r="D62">
        <v>1</v>
      </c>
      <c r="E62" t="s">
        <v>15</v>
      </c>
      <c r="F62">
        <v>40</v>
      </c>
      <c r="G62">
        <v>0.6</v>
      </c>
      <c r="H62">
        <v>388922404.89999998</v>
      </c>
      <c r="I62">
        <v>0</v>
      </c>
      <c r="J62">
        <v>3.4380646000000001E-2</v>
      </c>
      <c r="K62">
        <v>0</v>
      </c>
      <c r="L62">
        <v>0.30962802499999997</v>
      </c>
      <c r="M62">
        <v>0</v>
      </c>
      <c r="N62" t="s">
        <v>16</v>
      </c>
    </row>
    <row r="63" spans="1:14" x14ac:dyDescent="0.35">
      <c r="A63" t="s">
        <v>17</v>
      </c>
      <c r="B63">
        <v>2025</v>
      </c>
      <c r="C63">
        <v>144540000</v>
      </c>
      <c r="D63">
        <v>1</v>
      </c>
      <c r="E63" t="s">
        <v>15</v>
      </c>
      <c r="F63">
        <v>40</v>
      </c>
      <c r="G63">
        <v>0.6</v>
      </c>
      <c r="H63">
        <v>394936880.30000001</v>
      </c>
      <c r="I63">
        <v>0</v>
      </c>
      <c r="J63">
        <v>3.4290005999999998E-2</v>
      </c>
      <c r="K63">
        <v>0</v>
      </c>
      <c r="L63">
        <v>0.30662552500000001</v>
      </c>
      <c r="M63">
        <v>0</v>
      </c>
      <c r="N63" t="s">
        <v>16</v>
      </c>
    </row>
    <row r="64" spans="1:14" x14ac:dyDescent="0.35">
      <c r="A64" t="s">
        <v>17</v>
      </c>
      <c r="B64">
        <v>2025</v>
      </c>
      <c r="C64">
        <v>148190000</v>
      </c>
      <c r="D64">
        <v>1</v>
      </c>
      <c r="E64" t="s">
        <v>15</v>
      </c>
      <c r="F64">
        <v>40</v>
      </c>
      <c r="G64">
        <v>1</v>
      </c>
      <c r="H64">
        <v>400890901.60000002</v>
      </c>
      <c r="I64">
        <v>0</v>
      </c>
      <c r="J64">
        <v>3.4202404999999998E-2</v>
      </c>
      <c r="K64">
        <v>0</v>
      </c>
      <c r="L64">
        <v>0.30373952999999998</v>
      </c>
      <c r="M64">
        <v>0</v>
      </c>
      <c r="N64" t="s">
        <v>16</v>
      </c>
    </row>
    <row r="65" spans="1:16" x14ac:dyDescent="0.35">
      <c r="A65" s="2" t="s">
        <v>17</v>
      </c>
      <c r="B65">
        <v>2040</v>
      </c>
      <c r="C65" s="1">
        <v>100</v>
      </c>
      <c r="D65">
        <v>1</v>
      </c>
      <c r="E65" t="s">
        <v>15</v>
      </c>
      <c r="F65">
        <v>40</v>
      </c>
      <c r="G65">
        <v>2</v>
      </c>
      <c r="H65" s="3">
        <v>10000000000</v>
      </c>
      <c r="I65">
        <v>0</v>
      </c>
      <c r="J65">
        <v>6.7891671000000001E-2</v>
      </c>
      <c r="K65">
        <v>0</v>
      </c>
      <c r="L65">
        <v>5</v>
      </c>
      <c r="M65">
        <v>0</v>
      </c>
      <c r="N65" t="s">
        <v>16</v>
      </c>
      <c r="P65" s="3"/>
    </row>
    <row r="66" spans="1:16" s="2" customFormat="1" x14ac:dyDescent="0.35">
      <c r="A66" s="2" t="s">
        <v>17</v>
      </c>
      <c r="B66">
        <v>2040</v>
      </c>
      <c r="C66" s="3">
        <f>C67-1</f>
        <v>2189999</v>
      </c>
      <c r="D66">
        <v>1</v>
      </c>
      <c r="E66" t="s">
        <v>15</v>
      </c>
      <c r="F66">
        <v>40</v>
      </c>
      <c r="G66" s="2">
        <v>2</v>
      </c>
      <c r="H66" s="3">
        <v>10000000000</v>
      </c>
      <c r="I66">
        <v>0</v>
      </c>
      <c r="J66">
        <v>6.7891671000000001E-2</v>
      </c>
      <c r="K66">
        <v>0</v>
      </c>
      <c r="L66" s="2">
        <v>5</v>
      </c>
      <c r="M66">
        <v>0</v>
      </c>
      <c r="N66" t="s">
        <v>16</v>
      </c>
      <c r="P66" s="3"/>
    </row>
    <row r="67" spans="1:16" x14ac:dyDescent="0.35">
      <c r="A67" t="s">
        <v>17</v>
      </c>
      <c r="B67">
        <v>2040</v>
      </c>
      <c r="C67">
        <v>2190000</v>
      </c>
      <c r="D67">
        <v>1</v>
      </c>
      <c r="E67" t="s">
        <v>15</v>
      </c>
      <c r="F67">
        <v>40</v>
      </c>
      <c r="G67">
        <v>0.6</v>
      </c>
      <c r="H67">
        <v>25603872.75</v>
      </c>
      <c r="I67">
        <v>0</v>
      </c>
      <c r="J67">
        <v>7.8752535999999998E-2</v>
      </c>
      <c r="K67">
        <v>0</v>
      </c>
      <c r="L67">
        <v>4.415915686</v>
      </c>
      <c r="M67">
        <v>0</v>
      </c>
      <c r="N67" t="s">
        <v>16</v>
      </c>
    </row>
    <row r="68" spans="1:16" x14ac:dyDescent="0.35">
      <c r="A68" t="s">
        <v>17</v>
      </c>
      <c r="B68">
        <v>2040</v>
      </c>
      <c r="C68">
        <v>5840000</v>
      </c>
      <c r="D68">
        <v>1</v>
      </c>
      <c r="E68" t="s">
        <v>15</v>
      </c>
      <c r="F68">
        <v>40</v>
      </c>
      <c r="G68">
        <v>0.6</v>
      </c>
      <c r="H68">
        <v>46119745.219999999</v>
      </c>
      <c r="I68">
        <v>0</v>
      </c>
      <c r="J68">
        <v>6.2902081999999998E-2</v>
      </c>
      <c r="K68">
        <v>0</v>
      </c>
      <c r="L68">
        <v>1.8136228649999999</v>
      </c>
      <c r="M68">
        <v>0</v>
      </c>
      <c r="N68" t="s">
        <v>16</v>
      </c>
    </row>
    <row r="69" spans="1:16" x14ac:dyDescent="0.35">
      <c r="A69" t="s">
        <v>17</v>
      </c>
      <c r="B69">
        <v>2040</v>
      </c>
      <c r="C69">
        <v>9490000</v>
      </c>
      <c r="D69">
        <v>1</v>
      </c>
      <c r="E69" t="s">
        <v>15</v>
      </c>
      <c r="F69">
        <v>40</v>
      </c>
      <c r="G69">
        <v>0.6</v>
      </c>
      <c r="H69">
        <v>61716163.18</v>
      </c>
      <c r="I69">
        <v>0</v>
      </c>
      <c r="J69">
        <v>5.6854348999999998E-2</v>
      </c>
      <c r="K69">
        <v>0</v>
      </c>
      <c r="L69">
        <v>1.206416793</v>
      </c>
      <c r="M69">
        <v>0</v>
      </c>
      <c r="N69" t="s">
        <v>16</v>
      </c>
    </row>
    <row r="70" spans="1:16" x14ac:dyDescent="0.35">
      <c r="A70" t="s">
        <v>17</v>
      </c>
      <c r="B70">
        <v>2040</v>
      </c>
      <c r="C70">
        <v>13140000</v>
      </c>
      <c r="D70">
        <v>1</v>
      </c>
      <c r="E70" t="s">
        <v>15</v>
      </c>
      <c r="F70">
        <v>40</v>
      </c>
      <c r="G70">
        <v>0.6</v>
      </c>
      <c r="H70">
        <v>75023342.680000007</v>
      </c>
      <c r="I70">
        <v>0</v>
      </c>
      <c r="J70">
        <v>5.3339358000000003E-2</v>
      </c>
      <c r="K70">
        <v>0</v>
      </c>
      <c r="L70">
        <v>0.93415781600000003</v>
      </c>
      <c r="M70">
        <v>0</v>
      </c>
      <c r="N70" t="s">
        <v>16</v>
      </c>
    </row>
    <row r="71" spans="1:16" x14ac:dyDescent="0.35">
      <c r="A71" t="s">
        <v>17</v>
      </c>
      <c r="B71">
        <v>2040</v>
      </c>
      <c r="C71">
        <v>16790000</v>
      </c>
      <c r="D71">
        <v>1</v>
      </c>
      <c r="E71" t="s">
        <v>15</v>
      </c>
      <c r="F71">
        <v>40</v>
      </c>
      <c r="G71">
        <v>0.6</v>
      </c>
      <c r="H71">
        <v>86909971.769999996</v>
      </c>
      <c r="I71">
        <v>0</v>
      </c>
      <c r="J71">
        <v>5.0943858000000002E-2</v>
      </c>
      <c r="K71">
        <v>0</v>
      </c>
      <c r="L71">
        <v>0.77813376899999998</v>
      </c>
      <c r="M71">
        <v>0</v>
      </c>
      <c r="N71" t="s">
        <v>16</v>
      </c>
    </row>
    <row r="72" spans="1:16" x14ac:dyDescent="0.35">
      <c r="A72" t="s">
        <v>17</v>
      </c>
      <c r="B72">
        <v>2040</v>
      </c>
      <c r="C72">
        <v>20440000</v>
      </c>
      <c r="D72">
        <v>1</v>
      </c>
      <c r="E72" t="s">
        <v>15</v>
      </c>
      <c r="F72">
        <v>40</v>
      </c>
      <c r="G72">
        <v>0.6</v>
      </c>
      <c r="H72">
        <v>97797493.920000002</v>
      </c>
      <c r="I72">
        <v>0</v>
      </c>
      <c r="J72">
        <v>4.9164708000000001E-2</v>
      </c>
      <c r="K72">
        <v>0</v>
      </c>
      <c r="L72">
        <v>0.68414532500000003</v>
      </c>
      <c r="M72">
        <v>0</v>
      </c>
      <c r="N72" t="s">
        <v>16</v>
      </c>
    </row>
    <row r="73" spans="1:16" x14ac:dyDescent="0.35">
      <c r="A73" t="s">
        <v>17</v>
      </c>
      <c r="B73">
        <v>2040</v>
      </c>
      <c r="C73">
        <v>24090000</v>
      </c>
      <c r="D73">
        <v>1</v>
      </c>
      <c r="E73" t="s">
        <v>15</v>
      </c>
      <c r="F73">
        <v>40</v>
      </c>
      <c r="G73">
        <v>0.6</v>
      </c>
      <c r="H73">
        <v>107929774.90000001</v>
      </c>
      <c r="I73">
        <v>0</v>
      </c>
      <c r="J73">
        <v>4.7769728999999997E-2</v>
      </c>
      <c r="K73">
        <v>0</v>
      </c>
      <c r="L73">
        <v>0.63342772700000005</v>
      </c>
      <c r="M73">
        <v>0</v>
      </c>
      <c r="N73" t="s">
        <v>16</v>
      </c>
    </row>
    <row r="74" spans="1:16" x14ac:dyDescent="0.35">
      <c r="A74" t="s">
        <v>17</v>
      </c>
      <c r="B74">
        <v>2040</v>
      </c>
      <c r="C74">
        <v>27740000</v>
      </c>
      <c r="D74">
        <v>1</v>
      </c>
      <c r="E74" t="s">
        <v>15</v>
      </c>
      <c r="F74">
        <v>40</v>
      </c>
      <c r="G74">
        <v>0.6</v>
      </c>
      <c r="H74">
        <v>117463534.59999999</v>
      </c>
      <c r="I74">
        <v>0</v>
      </c>
      <c r="J74">
        <v>4.6634305000000001E-2</v>
      </c>
      <c r="K74">
        <v>0</v>
      </c>
      <c r="L74">
        <v>0.57842578099999997</v>
      </c>
      <c r="M74">
        <v>0</v>
      </c>
      <c r="N74" t="s">
        <v>16</v>
      </c>
    </row>
    <row r="75" spans="1:16" x14ac:dyDescent="0.35">
      <c r="A75" t="s">
        <v>17</v>
      </c>
      <c r="B75">
        <v>2040</v>
      </c>
      <c r="C75">
        <v>31390000</v>
      </c>
      <c r="D75">
        <v>1</v>
      </c>
      <c r="E75" t="s">
        <v>15</v>
      </c>
      <c r="F75">
        <v>40</v>
      </c>
      <c r="G75">
        <v>0.6</v>
      </c>
      <c r="H75">
        <v>126506832.09999999</v>
      </c>
      <c r="I75">
        <v>0</v>
      </c>
      <c r="J75">
        <v>4.5684493999999999E-2</v>
      </c>
      <c r="K75">
        <v>0</v>
      </c>
      <c r="L75">
        <v>0.53519033100000002</v>
      </c>
      <c r="M75">
        <v>0</v>
      </c>
      <c r="N75" t="s">
        <v>16</v>
      </c>
    </row>
    <row r="76" spans="1:16" x14ac:dyDescent="0.35">
      <c r="A76" t="s">
        <v>17</v>
      </c>
      <c r="B76">
        <v>2040</v>
      </c>
      <c r="C76">
        <v>35040000</v>
      </c>
      <c r="D76">
        <v>1</v>
      </c>
      <c r="E76" t="s">
        <v>15</v>
      </c>
      <c r="F76">
        <v>40</v>
      </c>
      <c r="G76">
        <v>0.6</v>
      </c>
      <c r="H76">
        <v>135138050.59999999</v>
      </c>
      <c r="I76">
        <v>0</v>
      </c>
      <c r="J76">
        <v>4.4873152999999999E-2</v>
      </c>
      <c r="K76">
        <v>0</v>
      </c>
      <c r="L76">
        <v>0.50073430900000004</v>
      </c>
      <c r="M76">
        <v>0</v>
      </c>
      <c r="N76" t="s">
        <v>16</v>
      </c>
    </row>
    <row r="77" spans="1:16" x14ac:dyDescent="0.35">
      <c r="A77" t="s">
        <v>17</v>
      </c>
      <c r="B77">
        <v>2040</v>
      </c>
      <c r="C77">
        <v>38690000</v>
      </c>
      <c r="D77">
        <v>1</v>
      </c>
      <c r="E77" t="s">
        <v>15</v>
      </c>
      <c r="F77">
        <v>40</v>
      </c>
      <c r="G77">
        <v>0.6</v>
      </c>
      <c r="H77">
        <v>143416272</v>
      </c>
      <c r="I77">
        <v>0</v>
      </c>
      <c r="J77">
        <v>4.4168549000000001E-2</v>
      </c>
      <c r="K77">
        <v>0</v>
      </c>
      <c r="L77">
        <v>0.47345794499999999</v>
      </c>
      <c r="M77">
        <v>0</v>
      </c>
      <c r="N77" t="s">
        <v>16</v>
      </c>
    </row>
    <row r="78" spans="1:16" x14ac:dyDescent="0.35">
      <c r="A78" t="s">
        <v>17</v>
      </c>
      <c r="B78">
        <v>2040</v>
      </c>
      <c r="C78">
        <v>42340000</v>
      </c>
      <c r="D78">
        <v>1</v>
      </c>
      <c r="E78" t="s">
        <v>15</v>
      </c>
      <c r="F78">
        <v>40</v>
      </c>
      <c r="G78">
        <v>0.6</v>
      </c>
      <c r="H78">
        <v>151387390.59999999</v>
      </c>
      <c r="I78">
        <v>0</v>
      </c>
      <c r="J78">
        <v>4.3548401E-2</v>
      </c>
      <c r="K78">
        <v>0</v>
      </c>
      <c r="L78">
        <v>0.45045496600000001</v>
      </c>
      <c r="M78">
        <v>0</v>
      </c>
      <c r="N78" t="s">
        <v>16</v>
      </c>
    </row>
    <row r="79" spans="1:16" x14ac:dyDescent="0.35">
      <c r="A79" t="s">
        <v>17</v>
      </c>
      <c r="B79">
        <v>2040</v>
      </c>
      <c r="C79">
        <v>45990000</v>
      </c>
      <c r="D79">
        <v>1</v>
      </c>
      <c r="E79" t="s">
        <v>15</v>
      </c>
      <c r="F79">
        <v>40</v>
      </c>
      <c r="G79">
        <v>0.6</v>
      </c>
      <c r="H79">
        <v>159087932.19999999</v>
      </c>
      <c r="I79">
        <v>0</v>
      </c>
      <c r="J79">
        <v>4.2996516999999998E-2</v>
      </c>
      <c r="K79">
        <v>0</v>
      </c>
      <c r="L79">
        <v>0.44120041300000001</v>
      </c>
      <c r="M79">
        <v>0</v>
      </c>
      <c r="N79" t="s">
        <v>16</v>
      </c>
    </row>
    <row r="80" spans="1:16" x14ac:dyDescent="0.35">
      <c r="A80" t="s">
        <v>17</v>
      </c>
      <c r="B80">
        <v>2040</v>
      </c>
      <c r="C80">
        <v>49640000</v>
      </c>
      <c r="D80">
        <v>1</v>
      </c>
      <c r="E80" t="s">
        <v>15</v>
      </c>
      <c r="F80">
        <v>40</v>
      </c>
      <c r="G80">
        <v>0.6</v>
      </c>
      <c r="H80">
        <v>166547552.5</v>
      </c>
      <c r="I80">
        <v>0</v>
      </c>
      <c r="J80">
        <v>4.2500799999999998E-2</v>
      </c>
      <c r="K80">
        <v>0</v>
      </c>
      <c r="L80">
        <v>0.427555244</v>
      </c>
      <c r="M80">
        <v>0</v>
      </c>
      <c r="N80" t="s">
        <v>16</v>
      </c>
    </row>
    <row r="81" spans="1:14" x14ac:dyDescent="0.35">
      <c r="A81" t="s">
        <v>17</v>
      </c>
      <c r="B81">
        <v>2040</v>
      </c>
      <c r="C81">
        <v>53290000</v>
      </c>
      <c r="D81">
        <v>1</v>
      </c>
      <c r="E81" t="s">
        <v>15</v>
      </c>
      <c r="F81">
        <v>40</v>
      </c>
      <c r="G81">
        <v>0.6</v>
      </c>
      <c r="H81">
        <v>173790736.40000001</v>
      </c>
      <c r="I81">
        <v>0</v>
      </c>
      <c r="J81">
        <v>4.2051994000000002E-2</v>
      </c>
      <c r="K81">
        <v>0</v>
      </c>
      <c r="L81">
        <v>0.41205026300000003</v>
      </c>
      <c r="M81">
        <v>0</v>
      </c>
      <c r="N81" t="s">
        <v>16</v>
      </c>
    </row>
    <row r="82" spans="1:14" x14ac:dyDescent="0.35">
      <c r="A82" t="s">
        <v>17</v>
      </c>
      <c r="B82">
        <v>2040</v>
      </c>
      <c r="C82">
        <v>56940000</v>
      </c>
      <c r="D82">
        <v>1</v>
      </c>
      <c r="E82" t="s">
        <v>15</v>
      </c>
      <c r="F82">
        <v>40</v>
      </c>
      <c r="G82">
        <v>0.6</v>
      </c>
      <c r="H82">
        <v>180837989</v>
      </c>
      <c r="I82">
        <v>0</v>
      </c>
      <c r="J82">
        <v>4.1642876000000002E-2</v>
      </c>
      <c r="K82">
        <v>0</v>
      </c>
      <c r="L82">
        <v>0.398273549</v>
      </c>
      <c r="M82">
        <v>0</v>
      </c>
      <c r="N82" t="s">
        <v>16</v>
      </c>
    </row>
    <row r="83" spans="1:14" x14ac:dyDescent="0.35">
      <c r="A83" t="s">
        <v>17</v>
      </c>
      <c r="B83">
        <v>2040</v>
      </c>
      <c r="C83">
        <v>60590000</v>
      </c>
      <c r="D83">
        <v>1</v>
      </c>
      <c r="E83" t="s">
        <v>15</v>
      </c>
      <c r="F83">
        <v>40</v>
      </c>
      <c r="G83">
        <v>0.6</v>
      </c>
      <c r="H83">
        <v>187706694.90000001</v>
      </c>
      <c r="I83">
        <v>0</v>
      </c>
      <c r="J83">
        <v>4.1267711999999998E-2</v>
      </c>
      <c r="K83">
        <v>0</v>
      </c>
      <c r="L83">
        <v>0.38677950900000002</v>
      </c>
      <c r="M83">
        <v>0</v>
      </c>
      <c r="N83" t="s">
        <v>16</v>
      </c>
    </row>
    <row r="84" spans="1:14" x14ac:dyDescent="0.35">
      <c r="A84" t="s">
        <v>17</v>
      </c>
      <c r="B84">
        <v>2040</v>
      </c>
      <c r="C84">
        <v>64240000</v>
      </c>
      <c r="D84">
        <v>1</v>
      </c>
      <c r="E84" t="s">
        <v>15</v>
      </c>
      <c r="F84">
        <v>40</v>
      </c>
      <c r="G84">
        <v>0.6</v>
      </c>
      <c r="H84">
        <v>194411750.40000001</v>
      </c>
      <c r="I84">
        <v>0</v>
      </c>
      <c r="J84">
        <v>4.0921878000000002E-2</v>
      </c>
      <c r="K84">
        <v>0</v>
      </c>
      <c r="L84">
        <v>0.37842705199999999</v>
      </c>
      <c r="M84">
        <v>0</v>
      </c>
      <c r="N84" t="s">
        <v>16</v>
      </c>
    </row>
    <row r="85" spans="1:14" x14ac:dyDescent="0.35">
      <c r="A85" t="s">
        <v>17</v>
      </c>
      <c r="B85">
        <v>2040</v>
      </c>
      <c r="C85">
        <v>67890000</v>
      </c>
      <c r="D85">
        <v>1</v>
      </c>
      <c r="E85" t="s">
        <v>15</v>
      </c>
      <c r="F85">
        <v>40</v>
      </c>
      <c r="G85">
        <v>0.6</v>
      </c>
      <c r="H85">
        <v>200966040.69999999</v>
      </c>
      <c r="I85">
        <v>0</v>
      </c>
      <c r="J85">
        <v>4.0601602000000001E-2</v>
      </c>
      <c r="K85">
        <v>0</v>
      </c>
      <c r="L85">
        <v>0.37446042200000001</v>
      </c>
      <c r="M85">
        <v>0</v>
      </c>
      <c r="N85" t="s">
        <v>16</v>
      </c>
    </row>
    <row r="86" spans="1:14" x14ac:dyDescent="0.35">
      <c r="A86" t="s">
        <v>17</v>
      </c>
      <c r="B86">
        <v>2040</v>
      </c>
      <c r="C86">
        <v>71540000</v>
      </c>
      <c r="D86">
        <v>1</v>
      </c>
      <c r="E86" t="s">
        <v>15</v>
      </c>
      <c r="F86">
        <v>40</v>
      </c>
      <c r="G86">
        <v>0.6</v>
      </c>
      <c r="H86">
        <v>207380803.40000001</v>
      </c>
      <c r="I86">
        <v>0</v>
      </c>
      <c r="J86">
        <v>4.0303765999999998E-2</v>
      </c>
      <c r="K86">
        <v>0</v>
      </c>
      <c r="L86">
        <v>0.36746783999999999</v>
      </c>
      <c r="M86">
        <v>0</v>
      </c>
      <c r="N86" t="s">
        <v>16</v>
      </c>
    </row>
    <row r="87" spans="1:14" x14ac:dyDescent="0.35">
      <c r="A87" t="s">
        <v>17</v>
      </c>
      <c r="B87">
        <v>2040</v>
      </c>
      <c r="C87">
        <v>75190000</v>
      </c>
      <c r="D87">
        <v>1</v>
      </c>
      <c r="E87" t="s">
        <v>15</v>
      </c>
      <c r="F87">
        <v>40</v>
      </c>
      <c r="G87">
        <v>0.6</v>
      </c>
      <c r="H87">
        <v>213665912.59999999</v>
      </c>
      <c r="I87">
        <v>0</v>
      </c>
      <c r="J87">
        <v>4.0025766999999997E-2</v>
      </c>
      <c r="K87">
        <v>0</v>
      </c>
      <c r="L87">
        <v>0.35914195900000001</v>
      </c>
      <c r="M87">
        <v>0</v>
      </c>
      <c r="N87" t="s">
        <v>16</v>
      </c>
    </row>
    <row r="88" spans="1:14" x14ac:dyDescent="0.35">
      <c r="A88" t="s">
        <v>17</v>
      </c>
      <c r="B88">
        <v>2040</v>
      </c>
      <c r="C88">
        <v>78840000</v>
      </c>
      <c r="D88">
        <v>1</v>
      </c>
      <c r="E88" t="s">
        <v>15</v>
      </c>
      <c r="F88">
        <v>40</v>
      </c>
      <c r="G88">
        <v>0.6</v>
      </c>
      <c r="H88">
        <v>219830101.59999999</v>
      </c>
      <c r="I88">
        <v>0</v>
      </c>
      <c r="J88">
        <v>3.9765413999999999E-2</v>
      </c>
      <c r="K88">
        <v>0</v>
      </c>
      <c r="L88">
        <v>0.355323901</v>
      </c>
      <c r="M88">
        <v>0</v>
      </c>
      <c r="N88" t="s">
        <v>16</v>
      </c>
    </row>
    <row r="89" spans="1:14" x14ac:dyDescent="0.35">
      <c r="A89" t="s">
        <v>17</v>
      </c>
      <c r="B89">
        <v>2040</v>
      </c>
      <c r="C89">
        <v>82490000</v>
      </c>
      <c r="D89">
        <v>1</v>
      </c>
      <c r="E89" t="s">
        <v>15</v>
      </c>
      <c r="F89">
        <v>40</v>
      </c>
      <c r="G89">
        <v>0.6</v>
      </c>
      <c r="H89">
        <v>225881141.30000001</v>
      </c>
      <c r="I89">
        <v>0</v>
      </c>
      <c r="J89">
        <v>3.9520843999999999E-2</v>
      </c>
      <c r="K89">
        <v>0</v>
      </c>
      <c r="L89">
        <v>0.35260871399999999</v>
      </c>
      <c r="M89">
        <v>0</v>
      </c>
      <c r="N89" t="s">
        <v>16</v>
      </c>
    </row>
    <row r="90" spans="1:14" x14ac:dyDescent="0.35">
      <c r="A90" t="s">
        <v>17</v>
      </c>
      <c r="B90">
        <v>2040</v>
      </c>
      <c r="C90">
        <v>86140000</v>
      </c>
      <c r="D90">
        <v>1</v>
      </c>
      <c r="E90" t="s">
        <v>15</v>
      </c>
      <c r="F90">
        <v>40</v>
      </c>
      <c r="G90">
        <v>0.6</v>
      </c>
      <c r="H90">
        <v>231825983.90000001</v>
      </c>
      <c r="I90">
        <v>0</v>
      </c>
      <c r="J90">
        <v>3.9290462999999998E-2</v>
      </c>
      <c r="K90">
        <v>0</v>
      </c>
      <c r="L90">
        <v>0.34983689299999998</v>
      </c>
      <c r="M90">
        <v>0</v>
      </c>
      <c r="N90" t="s">
        <v>16</v>
      </c>
    </row>
    <row r="91" spans="1:14" x14ac:dyDescent="0.35">
      <c r="A91" t="s">
        <v>17</v>
      </c>
      <c r="B91">
        <v>2040</v>
      </c>
      <c r="C91">
        <v>89790000</v>
      </c>
      <c r="D91">
        <v>1</v>
      </c>
      <c r="E91" t="s">
        <v>15</v>
      </c>
      <c r="F91">
        <v>40</v>
      </c>
      <c r="G91">
        <v>0.6</v>
      </c>
      <c r="H91">
        <v>237670880</v>
      </c>
      <c r="I91">
        <v>0</v>
      </c>
      <c r="J91">
        <v>3.9072897000000002E-2</v>
      </c>
      <c r="K91">
        <v>0</v>
      </c>
      <c r="L91">
        <v>0.34704372999999999</v>
      </c>
      <c r="M91">
        <v>0</v>
      </c>
      <c r="N91" t="s">
        <v>16</v>
      </c>
    </row>
    <row r="92" spans="1:14" x14ac:dyDescent="0.35">
      <c r="A92" t="s">
        <v>17</v>
      </c>
      <c r="B92">
        <v>2040</v>
      </c>
      <c r="C92">
        <v>93440000</v>
      </c>
      <c r="D92">
        <v>1</v>
      </c>
      <c r="E92" t="s">
        <v>15</v>
      </c>
      <c r="F92">
        <v>40</v>
      </c>
      <c r="G92">
        <v>0.6</v>
      </c>
      <c r="H92">
        <v>243421474.59999999</v>
      </c>
      <c r="I92">
        <v>0</v>
      </c>
      <c r="J92">
        <v>3.8866954000000002E-2</v>
      </c>
      <c r="K92">
        <v>0</v>
      </c>
      <c r="L92">
        <v>0.34314589000000001</v>
      </c>
      <c r="M92">
        <v>0</v>
      </c>
      <c r="N92" t="s">
        <v>16</v>
      </c>
    </row>
    <row r="93" spans="1:14" x14ac:dyDescent="0.35">
      <c r="A93" t="s">
        <v>17</v>
      </c>
      <c r="B93">
        <v>2040</v>
      </c>
      <c r="C93">
        <v>97090000</v>
      </c>
      <c r="D93">
        <v>1</v>
      </c>
      <c r="E93" t="s">
        <v>15</v>
      </c>
      <c r="F93">
        <v>40</v>
      </c>
      <c r="G93">
        <v>0.6</v>
      </c>
      <c r="H93">
        <v>249082887.59999999</v>
      </c>
      <c r="I93">
        <v>0</v>
      </c>
      <c r="J93">
        <v>3.8671593999999997E-2</v>
      </c>
      <c r="K93">
        <v>0</v>
      </c>
      <c r="L93">
        <v>0.33782022699999997</v>
      </c>
      <c r="M93">
        <v>0</v>
      </c>
      <c r="N93" t="s">
        <v>16</v>
      </c>
    </row>
    <row r="94" spans="1:14" x14ac:dyDescent="0.35">
      <c r="A94" t="s">
        <v>17</v>
      </c>
      <c r="B94">
        <v>2040</v>
      </c>
      <c r="C94">
        <v>100740000</v>
      </c>
      <c r="D94">
        <v>1</v>
      </c>
      <c r="E94" t="s">
        <v>15</v>
      </c>
      <c r="F94">
        <v>40</v>
      </c>
      <c r="G94">
        <v>0.6</v>
      </c>
      <c r="H94">
        <v>254659779.69999999</v>
      </c>
      <c r="I94">
        <v>0</v>
      </c>
      <c r="J94">
        <v>3.8485906E-2</v>
      </c>
      <c r="K94">
        <v>0</v>
      </c>
      <c r="L94">
        <v>0.33249490199999998</v>
      </c>
      <c r="M94">
        <v>0</v>
      </c>
      <c r="N94" t="s">
        <v>16</v>
      </c>
    </row>
    <row r="95" spans="1:14" x14ac:dyDescent="0.35">
      <c r="A95" t="s">
        <v>17</v>
      </c>
      <c r="B95">
        <v>2040</v>
      </c>
      <c r="C95">
        <v>104390000</v>
      </c>
      <c r="D95">
        <v>1</v>
      </c>
      <c r="E95" t="s">
        <v>15</v>
      </c>
      <c r="F95">
        <v>40</v>
      </c>
      <c r="G95">
        <v>0.6</v>
      </c>
      <c r="H95">
        <v>260156409.30000001</v>
      </c>
      <c r="I95">
        <v>0</v>
      </c>
      <c r="J95">
        <v>3.8309084E-2</v>
      </c>
      <c r="K95">
        <v>0</v>
      </c>
      <c r="L95">
        <v>0.32998029800000001</v>
      </c>
      <c r="M95">
        <v>0</v>
      </c>
      <c r="N95" t="s">
        <v>16</v>
      </c>
    </row>
    <row r="96" spans="1:14" x14ac:dyDescent="0.35">
      <c r="A96" t="s">
        <v>17</v>
      </c>
      <c r="B96">
        <v>2040</v>
      </c>
      <c r="C96">
        <v>108040000</v>
      </c>
      <c r="D96">
        <v>1</v>
      </c>
      <c r="E96" t="s">
        <v>15</v>
      </c>
      <c r="F96">
        <v>40</v>
      </c>
      <c r="G96">
        <v>0.6</v>
      </c>
      <c r="H96">
        <v>265576679.40000001</v>
      </c>
      <c r="I96">
        <v>0</v>
      </c>
      <c r="J96">
        <v>3.8140418000000002E-2</v>
      </c>
      <c r="K96">
        <v>0</v>
      </c>
      <c r="L96">
        <v>0.327710852</v>
      </c>
      <c r="M96">
        <v>0</v>
      </c>
      <c r="N96" t="s">
        <v>16</v>
      </c>
    </row>
    <row r="97" spans="1:14" x14ac:dyDescent="0.35">
      <c r="A97" t="s">
        <v>17</v>
      </c>
      <c r="B97">
        <v>2040</v>
      </c>
      <c r="C97">
        <v>111690000</v>
      </c>
      <c r="D97">
        <v>1</v>
      </c>
      <c r="E97" t="s">
        <v>15</v>
      </c>
      <c r="F97">
        <v>40</v>
      </c>
      <c r="G97">
        <v>0.6</v>
      </c>
      <c r="H97">
        <v>270924178.89999998</v>
      </c>
      <c r="I97">
        <v>0</v>
      </c>
      <c r="J97">
        <v>3.7979274E-2</v>
      </c>
      <c r="K97">
        <v>0</v>
      </c>
      <c r="L97">
        <v>0.325404044</v>
      </c>
      <c r="M97">
        <v>0</v>
      </c>
      <c r="N97" t="s">
        <v>16</v>
      </c>
    </row>
    <row r="98" spans="1:14" x14ac:dyDescent="0.35">
      <c r="A98" t="s">
        <v>17</v>
      </c>
      <c r="B98">
        <v>2040</v>
      </c>
      <c r="C98">
        <v>115340000</v>
      </c>
      <c r="D98">
        <v>1</v>
      </c>
      <c r="E98" t="s">
        <v>15</v>
      </c>
      <c r="F98">
        <v>40</v>
      </c>
      <c r="G98">
        <v>0.6</v>
      </c>
      <c r="H98">
        <v>276202216.5</v>
      </c>
      <c r="I98">
        <v>0</v>
      </c>
      <c r="J98">
        <v>3.7825087E-2</v>
      </c>
      <c r="K98">
        <v>0</v>
      </c>
      <c r="L98">
        <v>0.32288734000000002</v>
      </c>
      <c r="M98">
        <v>0</v>
      </c>
      <c r="N98" t="s">
        <v>16</v>
      </c>
    </row>
    <row r="99" spans="1:14" x14ac:dyDescent="0.35">
      <c r="A99" t="s">
        <v>17</v>
      </c>
      <c r="B99">
        <v>2040</v>
      </c>
      <c r="C99">
        <v>118990000</v>
      </c>
      <c r="D99">
        <v>1</v>
      </c>
      <c r="E99" t="s">
        <v>15</v>
      </c>
      <c r="F99">
        <v>40</v>
      </c>
      <c r="G99">
        <v>0.6</v>
      </c>
      <c r="H99">
        <v>281413851.39999998</v>
      </c>
      <c r="I99">
        <v>0</v>
      </c>
      <c r="J99">
        <v>3.7677349999999998E-2</v>
      </c>
      <c r="K99">
        <v>0</v>
      </c>
      <c r="L99">
        <v>0.32037085100000001</v>
      </c>
      <c r="M99">
        <v>0</v>
      </c>
      <c r="N99" t="s">
        <v>16</v>
      </c>
    </row>
    <row r="100" spans="1:14" x14ac:dyDescent="0.35">
      <c r="A100" t="s">
        <v>17</v>
      </c>
      <c r="B100">
        <v>2040</v>
      </c>
      <c r="C100">
        <v>122640000</v>
      </c>
      <c r="D100">
        <v>1</v>
      </c>
      <c r="E100" t="s">
        <v>15</v>
      </c>
      <c r="F100">
        <v>40</v>
      </c>
      <c r="G100">
        <v>0.6</v>
      </c>
      <c r="H100">
        <v>286561918.60000002</v>
      </c>
      <c r="I100">
        <v>0</v>
      </c>
      <c r="J100">
        <v>3.7535607999999998E-2</v>
      </c>
      <c r="K100">
        <v>0</v>
      </c>
      <c r="L100">
        <v>0.31811324600000002</v>
      </c>
      <c r="M100">
        <v>0</v>
      </c>
      <c r="N100" t="s">
        <v>16</v>
      </c>
    </row>
    <row r="101" spans="1:14" x14ac:dyDescent="0.35">
      <c r="A101" t="s">
        <v>17</v>
      </c>
      <c r="B101">
        <v>2040</v>
      </c>
      <c r="C101">
        <v>126290000</v>
      </c>
      <c r="D101">
        <v>1</v>
      </c>
      <c r="E101" t="s">
        <v>15</v>
      </c>
      <c r="F101">
        <v>40</v>
      </c>
      <c r="G101">
        <v>0.6</v>
      </c>
      <c r="H101">
        <v>291649052</v>
      </c>
      <c r="I101">
        <v>0</v>
      </c>
      <c r="J101">
        <v>3.7399449000000001E-2</v>
      </c>
      <c r="K101">
        <v>0</v>
      </c>
      <c r="L101">
        <v>0.31801432200000002</v>
      </c>
      <c r="M101">
        <v>0</v>
      </c>
      <c r="N101" t="s">
        <v>16</v>
      </c>
    </row>
    <row r="102" spans="1:14" x14ac:dyDescent="0.35">
      <c r="A102" t="s">
        <v>17</v>
      </c>
      <c r="B102">
        <v>2040</v>
      </c>
      <c r="C102">
        <v>129940000</v>
      </c>
      <c r="D102">
        <v>1</v>
      </c>
      <c r="E102" t="s">
        <v>15</v>
      </c>
      <c r="F102">
        <v>40</v>
      </c>
      <c r="G102">
        <v>0.6</v>
      </c>
      <c r="H102">
        <v>296677703.5</v>
      </c>
      <c r="I102">
        <v>0</v>
      </c>
      <c r="J102">
        <v>3.7268501000000002E-2</v>
      </c>
      <c r="K102">
        <v>0</v>
      </c>
      <c r="L102">
        <v>0.31791556599999998</v>
      </c>
      <c r="M102">
        <v>0</v>
      </c>
      <c r="N102" t="s">
        <v>16</v>
      </c>
    </row>
    <row r="103" spans="1:14" x14ac:dyDescent="0.35">
      <c r="A103" t="s">
        <v>17</v>
      </c>
      <c r="B103">
        <v>2040</v>
      </c>
      <c r="C103">
        <v>133590000</v>
      </c>
      <c r="D103">
        <v>1</v>
      </c>
      <c r="E103" t="s">
        <v>15</v>
      </c>
      <c r="F103">
        <v>40</v>
      </c>
      <c r="G103">
        <v>0.6</v>
      </c>
      <c r="H103">
        <v>301650160.80000001</v>
      </c>
      <c r="I103">
        <v>0</v>
      </c>
      <c r="J103">
        <v>3.7142427999999998E-2</v>
      </c>
      <c r="K103">
        <v>0</v>
      </c>
      <c r="L103">
        <v>0.31781696799999998</v>
      </c>
      <c r="M103">
        <v>0</v>
      </c>
      <c r="N103" t="s">
        <v>16</v>
      </c>
    </row>
    <row r="104" spans="1:14" x14ac:dyDescent="0.35">
      <c r="A104" t="s">
        <v>17</v>
      </c>
      <c r="B104">
        <v>2040</v>
      </c>
      <c r="C104">
        <v>137240000</v>
      </c>
      <c r="D104">
        <v>1</v>
      </c>
      <c r="E104" t="s">
        <v>15</v>
      </c>
      <c r="F104">
        <v>40</v>
      </c>
      <c r="G104">
        <v>0.6</v>
      </c>
      <c r="H104">
        <v>306568562</v>
      </c>
      <c r="I104">
        <v>0</v>
      </c>
      <c r="J104">
        <v>3.7020919999999999E-2</v>
      </c>
      <c r="K104">
        <v>0</v>
      </c>
      <c r="L104">
        <v>0.31551811800000001</v>
      </c>
      <c r="M104">
        <v>0</v>
      </c>
      <c r="N104" t="s">
        <v>16</v>
      </c>
    </row>
    <row r="105" spans="1:14" x14ac:dyDescent="0.35">
      <c r="A105" t="s">
        <v>17</v>
      </c>
      <c r="B105">
        <v>2040</v>
      </c>
      <c r="C105">
        <v>140890000</v>
      </c>
      <c r="D105">
        <v>1</v>
      </c>
      <c r="E105" t="s">
        <v>15</v>
      </c>
      <c r="F105">
        <v>40</v>
      </c>
      <c r="G105">
        <v>0.6</v>
      </c>
      <c r="H105">
        <v>311434909.89999998</v>
      </c>
      <c r="I105">
        <v>0</v>
      </c>
      <c r="J105">
        <v>3.6903698999999998E-2</v>
      </c>
      <c r="K105">
        <v>0</v>
      </c>
      <c r="L105">
        <v>0.31251583599999999</v>
      </c>
      <c r="M105">
        <v>0</v>
      </c>
      <c r="N105" t="s">
        <v>16</v>
      </c>
    </row>
    <row r="106" spans="1:14" x14ac:dyDescent="0.35">
      <c r="A106" t="s">
        <v>17</v>
      </c>
      <c r="B106">
        <v>2040</v>
      </c>
      <c r="C106">
        <v>144540000</v>
      </c>
      <c r="D106">
        <v>1</v>
      </c>
      <c r="E106" t="s">
        <v>15</v>
      </c>
      <c r="F106">
        <v>40</v>
      </c>
      <c r="G106">
        <v>0.6</v>
      </c>
      <c r="H106">
        <v>316251083</v>
      </c>
      <c r="I106">
        <v>0</v>
      </c>
      <c r="J106">
        <v>3.6790507E-2</v>
      </c>
      <c r="K106">
        <v>0</v>
      </c>
      <c r="L106">
        <v>0.30951368099999998</v>
      </c>
      <c r="M106">
        <v>0</v>
      </c>
      <c r="N106" t="s">
        <v>16</v>
      </c>
    </row>
    <row r="107" spans="1:14" x14ac:dyDescent="0.35">
      <c r="A107" t="s">
        <v>17</v>
      </c>
      <c r="B107">
        <v>2040</v>
      </c>
      <c r="C107">
        <v>148190000</v>
      </c>
      <c r="D107">
        <v>1</v>
      </c>
      <c r="E107" t="s">
        <v>15</v>
      </c>
      <c r="F107">
        <v>40</v>
      </c>
      <c r="G107">
        <v>1</v>
      </c>
      <c r="H107">
        <v>321018846.60000002</v>
      </c>
      <c r="I107">
        <v>0</v>
      </c>
      <c r="J107">
        <v>3.6681110000000003E-2</v>
      </c>
      <c r="K107">
        <v>0</v>
      </c>
      <c r="L107">
        <v>0.30662802</v>
      </c>
      <c r="M107">
        <v>0</v>
      </c>
      <c r="N107" t="s">
        <v>16</v>
      </c>
    </row>
    <row r="108" spans="1:14" x14ac:dyDescent="0.35">
      <c r="A108" t="s">
        <v>18</v>
      </c>
      <c r="B108">
        <v>2015</v>
      </c>
      <c r="C108">
        <v>618675</v>
      </c>
      <c r="D108">
        <v>1</v>
      </c>
      <c r="E108" t="s">
        <v>19</v>
      </c>
      <c r="F108">
        <v>20</v>
      </c>
      <c r="G108">
        <v>0.86537743899999997</v>
      </c>
      <c r="H108">
        <v>5000000</v>
      </c>
      <c r="I108">
        <v>0</v>
      </c>
      <c r="J108">
        <v>5.2340478000000003E-2</v>
      </c>
      <c r="K108">
        <v>0</v>
      </c>
      <c r="L108">
        <v>0.62071427300000004</v>
      </c>
      <c r="M108">
        <v>0</v>
      </c>
      <c r="N108" t="s">
        <v>16</v>
      </c>
    </row>
    <row r="109" spans="1:14" x14ac:dyDescent="0.35">
      <c r="A109" t="s">
        <v>18</v>
      </c>
      <c r="B109">
        <v>2040</v>
      </c>
      <c r="C109">
        <v>647692.5</v>
      </c>
      <c r="D109">
        <v>1</v>
      </c>
      <c r="E109" t="s">
        <v>19</v>
      </c>
      <c r="F109">
        <v>20</v>
      </c>
      <c r="G109">
        <v>0.91333842200000004</v>
      </c>
      <c r="H109">
        <v>2290614.273</v>
      </c>
      <c r="I109">
        <v>0</v>
      </c>
      <c r="J109">
        <v>5.3339862000000002E-2</v>
      </c>
      <c r="K109">
        <v>0</v>
      </c>
      <c r="L109">
        <v>0.63736751000000003</v>
      </c>
      <c r="M109">
        <v>0</v>
      </c>
      <c r="N109" t="s">
        <v>16</v>
      </c>
    </row>
    <row r="110" spans="1:14" x14ac:dyDescent="0.35">
      <c r="A110" t="s">
        <v>17</v>
      </c>
      <c r="B110">
        <v>2025</v>
      </c>
      <c r="C110" s="1">
        <v>219000</v>
      </c>
      <c r="D110">
        <v>1</v>
      </c>
      <c r="E110" t="s">
        <v>15</v>
      </c>
      <c r="F110">
        <v>40</v>
      </c>
      <c r="G110">
        <v>2</v>
      </c>
      <c r="H110">
        <v>31974320.949999999</v>
      </c>
      <c r="I110">
        <v>0</v>
      </c>
      <c r="J110">
        <v>6.7891671000000001E-2</v>
      </c>
      <c r="K110">
        <v>0</v>
      </c>
      <c r="L110">
        <v>4.4131734790000001</v>
      </c>
      <c r="M110">
        <v>0</v>
      </c>
      <c r="N110" t="s">
        <v>16</v>
      </c>
    </row>
    <row r="111" spans="1:14" x14ac:dyDescent="0.35">
      <c r="A111" t="s">
        <v>17</v>
      </c>
      <c r="B111">
        <v>2025</v>
      </c>
      <c r="C111" s="1">
        <v>21900</v>
      </c>
      <c r="D111">
        <v>1</v>
      </c>
      <c r="E111" t="s">
        <v>15</v>
      </c>
      <c r="F111">
        <v>40</v>
      </c>
      <c r="G111">
        <v>2</v>
      </c>
      <c r="H111">
        <v>31974320.949999999</v>
      </c>
      <c r="I111">
        <v>0</v>
      </c>
      <c r="J111">
        <v>6.7891671000000001E-2</v>
      </c>
      <c r="K111">
        <v>0</v>
      </c>
      <c r="L111">
        <v>4.4131734790000001</v>
      </c>
      <c r="M111">
        <v>0</v>
      </c>
      <c r="N111" t="s">
        <v>16</v>
      </c>
    </row>
    <row r="112" spans="1:14" x14ac:dyDescent="0.35">
      <c r="A112" t="s">
        <v>17</v>
      </c>
      <c r="B112">
        <v>2025</v>
      </c>
      <c r="C112" s="1">
        <v>2190</v>
      </c>
      <c r="D112">
        <v>1</v>
      </c>
      <c r="E112" t="s">
        <v>15</v>
      </c>
      <c r="F112">
        <v>40</v>
      </c>
      <c r="G112">
        <v>2</v>
      </c>
      <c r="H112">
        <v>31974320.949999999</v>
      </c>
      <c r="I112">
        <v>0</v>
      </c>
      <c r="J112">
        <v>6.7891671000000001E-2</v>
      </c>
      <c r="K112">
        <v>0</v>
      </c>
      <c r="L112">
        <v>4.4131734790000001</v>
      </c>
      <c r="M112">
        <v>0</v>
      </c>
      <c r="N112" t="s">
        <v>16</v>
      </c>
    </row>
    <row r="113" spans="1:14" x14ac:dyDescent="0.35">
      <c r="A113" t="s">
        <v>17</v>
      </c>
      <c r="B113">
        <v>2025</v>
      </c>
      <c r="C113" s="1">
        <v>219</v>
      </c>
      <c r="D113">
        <v>1</v>
      </c>
      <c r="E113" t="s">
        <v>15</v>
      </c>
      <c r="F113">
        <v>40</v>
      </c>
      <c r="G113">
        <v>2</v>
      </c>
      <c r="H113">
        <v>31974320.949999999</v>
      </c>
      <c r="I113">
        <v>0</v>
      </c>
      <c r="J113">
        <v>6.7891671000000001E-2</v>
      </c>
      <c r="K113">
        <v>0</v>
      </c>
      <c r="L113">
        <v>4.4131734790000001</v>
      </c>
      <c r="M113">
        <v>0</v>
      </c>
      <c r="N113" t="s">
        <v>16</v>
      </c>
    </row>
    <row r="114" spans="1:14" x14ac:dyDescent="0.35">
      <c r="A114" t="s">
        <v>17</v>
      </c>
      <c r="B114">
        <v>2040</v>
      </c>
      <c r="C114" s="1">
        <v>219000</v>
      </c>
      <c r="D114">
        <v>1</v>
      </c>
      <c r="E114" t="s">
        <v>15</v>
      </c>
      <c r="F114">
        <v>40</v>
      </c>
      <c r="G114">
        <v>2</v>
      </c>
      <c r="H114">
        <v>31974320.949999999</v>
      </c>
      <c r="I114">
        <v>0</v>
      </c>
      <c r="J114">
        <v>6.7891671000000001E-2</v>
      </c>
      <c r="K114">
        <v>0</v>
      </c>
      <c r="L114">
        <v>4.4131734790000001</v>
      </c>
      <c r="M114">
        <v>0</v>
      </c>
      <c r="N114" t="s">
        <v>16</v>
      </c>
    </row>
    <row r="115" spans="1:14" x14ac:dyDescent="0.35">
      <c r="A115" t="s">
        <v>17</v>
      </c>
      <c r="B115">
        <v>2040</v>
      </c>
      <c r="C115" s="1">
        <v>21900</v>
      </c>
      <c r="D115">
        <v>1</v>
      </c>
      <c r="E115" t="s">
        <v>15</v>
      </c>
      <c r="F115">
        <v>40</v>
      </c>
      <c r="G115">
        <v>2</v>
      </c>
      <c r="H115">
        <v>31974320.949999999</v>
      </c>
      <c r="I115">
        <v>0</v>
      </c>
      <c r="J115">
        <v>6.7891671000000001E-2</v>
      </c>
      <c r="K115">
        <v>0</v>
      </c>
      <c r="L115">
        <v>4.4131734790000001</v>
      </c>
      <c r="M115">
        <v>0</v>
      </c>
      <c r="N115" t="s">
        <v>16</v>
      </c>
    </row>
    <row r="116" spans="1:14" x14ac:dyDescent="0.35">
      <c r="A116" t="s">
        <v>17</v>
      </c>
      <c r="B116">
        <v>2040</v>
      </c>
      <c r="C116" s="1">
        <v>2190</v>
      </c>
      <c r="D116">
        <v>1</v>
      </c>
      <c r="E116" t="s">
        <v>15</v>
      </c>
      <c r="F116">
        <v>40</v>
      </c>
      <c r="G116">
        <v>2</v>
      </c>
      <c r="H116">
        <v>31974320.949999999</v>
      </c>
      <c r="I116">
        <v>0</v>
      </c>
      <c r="J116">
        <v>6.7891671000000001E-2</v>
      </c>
      <c r="K116">
        <v>0</v>
      </c>
      <c r="L116">
        <v>4.4131734790000001</v>
      </c>
      <c r="M116">
        <v>0</v>
      </c>
      <c r="N116" t="s">
        <v>16</v>
      </c>
    </row>
    <row r="117" spans="1:14" x14ac:dyDescent="0.35">
      <c r="A117" t="s">
        <v>17</v>
      </c>
      <c r="B117">
        <v>2040</v>
      </c>
      <c r="C117" s="1">
        <v>219</v>
      </c>
      <c r="D117">
        <v>1</v>
      </c>
      <c r="E117" t="s">
        <v>15</v>
      </c>
      <c r="F117">
        <v>40</v>
      </c>
      <c r="G117">
        <v>2</v>
      </c>
      <c r="H117">
        <v>31974320.949999999</v>
      </c>
      <c r="I117">
        <v>0</v>
      </c>
      <c r="J117">
        <v>6.7891671000000001E-2</v>
      </c>
      <c r="K117">
        <v>0</v>
      </c>
      <c r="L117">
        <v>4.4131734790000001</v>
      </c>
      <c r="M117">
        <v>0</v>
      </c>
      <c r="N117" t="s">
        <v>16</v>
      </c>
    </row>
  </sheetData>
  <autoFilter ref="A1:Q117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production-costs_lowerlimit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Vijayakumar, Vishnu</cp:lastModifiedBy>
  <dcterms:created xsi:type="dcterms:W3CDTF">2022-05-10T00:03:18Z</dcterms:created>
  <dcterms:modified xsi:type="dcterms:W3CDTF">2022-05-10T00:41:39Z</dcterms:modified>
</cp:coreProperties>
</file>